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\\HD-JOHOSYSTEM1\share\経理部やりとり\20230630_指定請求書当社HP貼付用データ\指定請求書用紙（Excel）\"/>
    </mc:Choice>
  </mc:AlternateContent>
  <xr:revisionPtr revIDLastSave="0" documentId="13_ncr:1_{18975BE5-D7F3-417E-9036-E4F176BB2CAA}" xr6:coauthVersionLast="47" xr6:coauthVersionMax="47" xr10:uidLastSave="{00000000-0000-0000-0000-000000000000}"/>
  <bookViews>
    <workbookView xWindow="-120" yWindow="-120" windowWidth="29040" windowHeight="15840" tabRatio="720" xr2:uid="{00000000-000D-0000-FFFF-FFFF00000000}"/>
  </bookViews>
  <sheets>
    <sheet name="【請求書作成前入力シート】" sheetId="6" r:id="rId1"/>
    <sheet name="Sheet1" sheetId="7" state="hidden" r:id="rId2"/>
    <sheet name="【10%対応(軽減8%含)】" sheetId="5" r:id="rId3"/>
    <sheet name="Sheet2" sheetId="8" state="hidden" r:id="rId4"/>
  </sheets>
  <definedNames>
    <definedName name="_xlnm.Print_Area" localSheetId="2">'【10%対応(軽減8%含)】'!$A$3:$BG$287</definedName>
    <definedName name="_xlnm.Print_Area" localSheetId="0">【請求書作成前入力シート】!$A$1:$J$27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4" i="5" l="1"/>
  <c r="R26" i="5"/>
  <c r="L26" i="5"/>
  <c r="BI5" i="5" l="1"/>
  <c r="K9" i="6" l="1"/>
  <c r="BJ7" i="5" s="1"/>
  <c r="BI42" i="5" l="1"/>
  <c r="AK240" i="5"/>
  <c r="AK192" i="5"/>
  <c r="AK144" i="5"/>
  <c r="AK96" i="5"/>
  <c r="AK48" i="5"/>
  <c r="BI56" i="5" l="1"/>
  <c r="AJ16" i="5"/>
  <c r="AJ9" i="5"/>
  <c r="BB7" i="5"/>
  <c r="AX7" i="5"/>
  <c r="AT7" i="5"/>
  <c r="AR7" i="5"/>
  <c r="AJ7" i="5"/>
  <c r="BI16" i="5"/>
  <c r="BI14" i="5"/>
  <c r="BI12" i="5"/>
  <c r="BI10" i="5"/>
  <c r="BI9" i="5"/>
  <c r="BI7" i="5"/>
  <c r="AJ11" i="5"/>
  <c r="AJ10" i="5"/>
  <c r="BI260" i="5"/>
  <c r="AD260" i="5"/>
  <c r="BJ260" i="5" s="1"/>
  <c r="BI208" i="5"/>
  <c r="AD208" i="5"/>
  <c r="BJ208" i="5" s="1"/>
  <c r="BI172" i="5"/>
  <c r="AD172" i="5"/>
  <c r="BJ172" i="5" s="1"/>
  <c r="BI124" i="5"/>
  <c r="AD124" i="5"/>
  <c r="BJ124" i="5" s="1"/>
  <c r="BI80" i="5"/>
  <c r="AD80" i="5"/>
  <c r="BJ80" i="5" s="1"/>
  <c r="AJ12" i="5"/>
  <c r="L16" i="5"/>
  <c r="I11" i="6" l="1"/>
  <c r="AW5" i="5"/>
  <c r="BI282" i="5" l="1"/>
  <c r="BI280" i="5"/>
  <c r="BI278" i="5"/>
  <c r="BI276" i="5"/>
  <c r="BI274" i="5"/>
  <c r="BI272" i="5"/>
  <c r="BI270" i="5"/>
  <c r="BI268" i="5"/>
  <c r="BI266" i="5"/>
  <c r="BI264" i="5"/>
  <c r="BI262" i="5"/>
  <c r="BI258" i="5"/>
  <c r="BI256" i="5"/>
  <c r="BI254" i="5"/>
  <c r="BI252" i="5"/>
  <c r="BI250" i="5"/>
  <c r="BI248" i="5"/>
  <c r="BI246" i="5"/>
  <c r="BI244" i="5"/>
  <c r="BI234" i="5"/>
  <c r="BI232" i="5"/>
  <c r="BI230" i="5"/>
  <c r="BI228" i="5"/>
  <c r="BI226" i="5"/>
  <c r="BI224" i="5"/>
  <c r="BI222" i="5"/>
  <c r="BI220" i="5"/>
  <c r="BI218" i="5"/>
  <c r="BI216" i="5"/>
  <c r="BI214" i="5"/>
  <c r="BI212" i="5"/>
  <c r="BI210" i="5"/>
  <c r="BI206" i="5"/>
  <c r="BI204" i="5"/>
  <c r="BI202" i="5"/>
  <c r="BI200" i="5"/>
  <c r="BI198" i="5"/>
  <c r="BI196" i="5"/>
  <c r="BI186" i="5"/>
  <c r="BI184" i="5"/>
  <c r="BI182" i="5"/>
  <c r="BI180" i="5"/>
  <c r="BI178" i="5"/>
  <c r="BI176" i="5"/>
  <c r="BI174" i="5"/>
  <c r="BI170" i="5"/>
  <c r="BI168" i="5"/>
  <c r="BI166" i="5"/>
  <c r="BI164" i="5"/>
  <c r="BI162" i="5"/>
  <c r="BI160" i="5"/>
  <c r="BI158" i="5"/>
  <c r="BI156" i="5"/>
  <c r="BI154" i="5"/>
  <c r="BI152" i="5"/>
  <c r="BI150" i="5"/>
  <c r="BI148" i="5"/>
  <c r="BI138" i="5"/>
  <c r="BI136" i="5"/>
  <c r="BI134" i="5"/>
  <c r="BI132" i="5"/>
  <c r="BI130" i="5"/>
  <c r="BI128" i="5"/>
  <c r="BI126" i="5"/>
  <c r="BI122" i="5"/>
  <c r="BI120" i="5"/>
  <c r="BI118" i="5"/>
  <c r="BI116" i="5"/>
  <c r="BI114" i="5"/>
  <c r="BI112" i="5"/>
  <c r="BI110" i="5"/>
  <c r="BI108" i="5"/>
  <c r="BI106" i="5"/>
  <c r="BI104" i="5"/>
  <c r="BI102" i="5"/>
  <c r="BI100" i="5"/>
  <c r="BI54" i="5"/>
  <c r="BI58" i="5"/>
  <c r="BI60" i="5"/>
  <c r="BI62" i="5"/>
  <c r="BI64" i="5"/>
  <c r="BI66" i="5"/>
  <c r="BI68" i="5"/>
  <c r="BI70" i="5"/>
  <c r="BI72" i="5"/>
  <c r="BI74" i="5"/>
  <c r="BI76" i="5"/>
  <c r="BI78" i="5"/>
  <c r="BI82" i="5"/>
  <c r="BI84" i="5"/>
  <c r="BI86" i="5"/>
  <c r="BI88" i="5"/>
  <c r="BI90" i="5"/>
  <c r="BI36" i="5"/>
  <c r="BI38" i="5"/>
  <c r="BI40" i="5"/>
  <c r="BI52" i="5"/>
  <c r="BI34" i="5"/>
  <c r="AD38" i="5"/>
  <c r="BJ16" i="5"/>
  <c r="BJ38" i="5" l="1"/>
  <c r="AD282" i="5"/>
  <c r="BJ282" i="5" s="1"/>
  <c r="AD280" i="5"/>
  <c r="BJ280" i="5" s="1"/>
  <c r="AD278" i="5"/>
  <c r="BJ278" i="5" s="1"/>
  <c r="AD276" i="5"/>
  <c r="BJ276" i="5" s="1"/>
  <c r="AD274" i="5"/>
  <c r="BJ274" i="5" s="1"/>
  <c r="AD272" i="5"/>
  <c r="BJ272" i="5" s="1"/>
  <c r="AD270" i="5"/>
  <c r="BJ270" i="5" s="1"/>
  <c r="AD268" i="5"/>
  <c r="BJ268" i="5" s="1"/>
  <c r="AD266" i="5"/>
  <c r="BJ266" i="5" s="1"/>
  <c r="AD264" i="5"/>
  <c r="BJ264" i="5" s="1"/>
  <c r="AD262" i="5"/>
  <c r="BJ262" i="5" s="1"/>
  <c r="AD258" i="5"/>
  <c r="BJ258" i="5" s="1"/>
  <c r="AD256" i="5"/>
  <c r="BJ256" i="5" s="1"/>
  <c r="AD254" i="5"/>
  <c r="BJ254" i="5" s="1"/>
  <c r="AD252" i="5"/>
  <c r="BJ252" i="5" s="1"/>
  <c r="AD250" i="5"/>
  <c r="BJ250" i="5" s="1"/>
  <c r="AD248" i="5"/>
  <c r="BJ248" i="5" s="1"/>
  <c r="AD246" i="5"/>
  <c r="BJ246" i="5" s="1"/>
  <c r="AD244" i="5"/>
  <c r="BJ244" i="5" s="1"/>
  <c r="AD234" i="5"/>
  <c r="BJ234" i="5" s="1"/>
  <c r="AD232" i="5"/>
  <c r="BJ232" i="5" s="1"/>
  <c r="AD230" i="5"/>
  <c r="BJ230" i="5" s="1"/>
  <c r="AD228" i="5"/>
  <c r="BJ228" i="5" s="1"/>
  <c r="AD226" i="5"/>
  <c r="BJ226" i="5" s="1"/>
  <c r="AD224" i="5"/>
  <c r="BJ224" i="5" s="1"/>
  <c r="AD222" i="5"/>
  <c r="BJ222" i="5" s="1"/>
  <c r="AD220" i="5"/>
  <c r="BJ220" i="5" s="1"/>
  <c r="AD218" i="5"/>
  <c r="BJ218" i="5" s="1"/>
  <c r="AD216" i="5"/>
  <c r="BJ216" i="5" s="1"/>
  <c r="AD214" i="5"/>
  <c r="BJ214" i="5" s="1"/>
  <c r="AD212" i="5"/>
  <c r="BJ212" i="5" s="1"/>
  <c r="AD210" i="5"/>
  <c r="BJ210" i="5" s="1"/>
  <c r="AD206" i="5"/>
  <c r="BJ206" i="5" s="1"/>
  <c r="AD204" i="5"/>
  <c r="BJ204" i="5" s="1"/>
  <c r="AD202" i="5"/>
  <c r="BJ202" i="5" s="1"/>
  <c r="AD200" i="5"/>
  <c r="BJ200" i="5" s="1"/>
  <c r="AD198" i="5"/>
  <c r="BJ198" i="5" s="1"/>
  <c r="AD196" i="5"/>
  <c r="BJ196" i="5" s="1"/>
  <c r="D9" i="5"/>
  <c r="D10" i="5" s="1"/>
  <c r="AD78" i="5"/>
  <c r="BJ78" i="5" s="1"/>
  <c r="AD134" i="5"/>
  <c r="BJ134" i="5" s="1"/>
  <c r="AD180" i="5"/>
  <c r="BJ180" i="5" s="1"/>
  <c r="AD36" i="5"/>
  <c r="AD34" i="5"/>
  <c r="BJ34" i="5" s="1"/>
  <c r="AR14" i="5"/>
  <c r="AJ14" i="5"/>
  <c r="BJ36" i="5" l="1"/>
  <c r="AD236" i="5"/>
  <c r="AD284" i="5"/>
  <c r="AD186" i="5"/>
  <c r="BJ186" i="5" s="1"/>
  <c r="AD184" i="5"/>
  <c r="BJ184" i="5" s="1"/>
  <c r="AD182" i="5"/>
  <c r="BJ182" i="5" s="1"/>
  <c r="AD178" i="5"/>
  <c r="BJ178" i="5" s="1"/>
  <c r="AD176" i="5"/>
  <c r="BJ176" i="5" s="1"/>
  <c r="AD174" i="5"/>
  <c r="BJ174" i="5" s="1"/>
  <c r="AD170" i="5"/>
  <c r="BJ170" i="5" s="1"/>
  <c r="AD168" i="5"/>
  <c r="BJ168" i="5" s="1"/>
  <c r="AD166" i="5"/>
  <c r="BJ166" i="5" s="1"/>
  <c r="AD164" i="5"/>
  <c r="BJ164" i="5" s="1"/>
  <c r="AD162" i="5"/>
  <c r="BJ162" i="5" s="1"/>
  <c r="AD160" i="5"/>
  <c r="BJ160" i="5" s="1"/>
  <c r="AD158" i="5"/>
  <c r="BJ158" i="5" s="1"/>
  <c r="AD156" i="5"/>
  <c r="BJ156" i="5" s="1"/>
  <c r="AD154" i="5"/>
  <c r="BJ154" i="5" s="1"/>
  <c r="AD152" i="5"/>
  <c r="BJ152" i="5" s="1"/>
  <c r="AD150" i="5"/>
  <c r="BJ150" i="5" s="1"/>
  <c r="AD148" i="5"/>
  <c r="BJ148" i="5" s="1"/>
  <c r="AD138" i="5"/>
  <c r="BJ138" i="5" s="1"/>
  <c r="AD136" i="5"/>
  <c r="BJ136" i="5" s="1"/>
  <c r="AD132" i="5"/>
  <c r="BJ132" i="5" s="1"/>
  <c r="AD130" i="5"/>
  <c r="BJ130" i="5" s="1"/>
  <c r="AD128" i="5"/>
  <c r="BJ128" i="5" s="1"/>
  <c r="AD126" i="5"/>
  <c r="BJ126" i="5" s="1"/>
  <c r="AD122" i="5"/>
  <c r="BJ122" i="5" s="1"/>
  <c r="AD120" i="5"/>
  <c r="BJ120" i="5" s="1"/>
  <c r="AD118" i="5"/>
  <c r="BJ118" i="5" s="1"/>
  <c r="AD116" i="5"/>
  <c r="BJ116" i="5" s="1"/>
  <c r="AD114" i="5"/>
  <c r="BJ114" i="5" s="1"/>
  <c r="AD112" i="5"/>
  <c r="BJ112" i="5" s="1"/>
  <c r="AD110" i="5"/>
  <c r="BJ110" i="5" s="1"/>
  <c r="AD108" i="5"/>
  <c r="BJ108" i="5" s="1"/>
  <c r="AD106" i="5"/>
  <c r="BJ106" i="5" s="1"/>
  <c r="AD104" i="5"/>
  <c r="BJ104" i="5" s="1"/>
  <c r="AD102" i="5"/>
  <c r="BJ102" i="5" s="1"/>
  <c r="AD100" i="5"/>
  <c r="BJ100" i="5" s="1"/>
  <c r="AD90" i="5"/>
  <c r="BJ90" i="5" s="1"/>
  <c r="AD88" i="5"/>
  <c r="BJ88" i="5" s="1"/>
  <c r="AD86" i="5"/>
  <c r="BJ86" i="5" s="1"/>
  <c r="AD84" i="5"/>
  <c r="BJ84" i="5" s="1"/>
  <c r="AD82" i="5"/>
  <c r="BJ82" i="5" s="1"/>
  <c r="AD76" i="5"/>
  <c r="BJ76" i="5" s="1"/>
  <c r="AD74" i="5"/>
  <c r="BJ74" i="5" s="1"/>
  <c r="AD72" i="5"/>
  <c r="BJ72" i="5" s="1"/>
  <c r="AD70" i="5"/>
  <c r="BJ70" i="5" s="1"/>
  <c r="AD68" i="5"/>
  <c r="BJ68" i="5" s="1"/>
  <c r="AD66" i="5"/>
  <c r="BJ66" i="5" s="1"/>
  <c r="AD64" i="5"/>
  <c r="BJ64" i="5" s="1"/>
  <c r="AD62" i="5"/>
  <c r="BJ62" i="5" s="1"/>
  <c r="AD60" i="5"/>
  <c r="BJ60" i="5" s="1"/>
  <c r="AD58" i="5"/>
  <c r="BJ58" i="5" s="1"/>
  <c r="AD56" i="5"/>
  <c r="BJ56" i="5" s="1"/>
  <c r="AD54" i="5"/>
  <c r="BJ54" i="5" s="1"/>
  <c r="AD52" i="5"/>
  <c r="BJ52" i="5" s="1"/>
  <c r="AD42" i="5"/>
  <c r="BJ42" i="5" s="1"/>
  <c r="AD40" i="5"/>
  <c r="BJ40" i="5" l="1"/>
  <c r="F26" i="5"/>
  <c r="R22" i="5"/>
  <c r="L22" i="5"/>
  <c r="L24" i="5" s="1"/>
  <c r="X22" i="5"/>
  <c r="X24" i="5" s="1"/>
  <c r="AD188" i="5"/>
  <c r="AD140" i="5"/>
  <c r="AD92" i="5"/>
  <c r="R24" i="5" l="1"/>
  <c r="F24" i="5" s="1"/>
  <c r="F22" i="5"/>
  <c r="AD94" i="5"/>
  <c r="AD142" i="5" s="1"/>
  <c r="AD190" i="5" s="1"/>
  <c r="AD238" i="5" s="1"/>
  <c r="AD286" i="5" s="1"/>
</calcChain>
</file>

<file path=xl/sharedStrings.xml><?xml version="1.0" encoding="utf-8"?>
<sst xmlns="http://schemas.openxmlformats.org/spreadsheetml/2006/main" count="309" uniqueCount="93">
  <si>
    <t>金　　　　　額</t>
    <rPh sb="0" eb="7">
      <t>キンガク</t>
    </rPh>
    <phoneticPr fontId="3"/>
  </si>
  <si>
    <t>金　　　額</t>
    <rPh sb="0" eb="1">
      <t>キン</t>
    </rPh>
    <rPh sb="4" eb="5">
      <t>ガク</t>
    </rPh>
    <phoneticPr fontId="3"/>
  </si>
  <si>
    <t>数　　量</t>
    <rPh sb="0" eb="1">
      <t>スウ</t>
    </rPh>
    <rPh sb="3" eb="4">
      <t>リョウ</t>
    </rPh>
    <phoneticPr fontId="3"/>
  </si>
  <si>
    <t>単位</t>
    <rPh sb="0" eb="2">
      <t>タンイ</t>
    </rPh>
    <phoneticPr fontId="3"/>
  </si>
  <si>
    <t>会社名</t>
    <rPh sb="0" eb="3">
      <t>カイシャメイシャメイ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</si>
  <si>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</si>
  <si>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</si>
  <si>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</si>
  <si>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費目
コード</t>
    <rPh sb="0" eb="2">
      <t>ヒモク</t>
    </rPh>
    <phoneticPr fontId="3"/>
  </si>
  <si>
    <t>有償先
証憑№</t>
    <rPh sb="0" eb="2">
      <t>ユウショウ</t>
    </rPh>
    <rPh sb="2" eb="3">
      <t>サキ</t>
    </rPh>
    <rPh sb="4" eb="6">
      <t>ショウヒョウ</t>
    </rPh>
    <phoneticPr fontId="3"/>
  </si>
  <si>
    <t>税区分</t>
    <rPh sb="0" eb="1">
      <t>ゼイ</t>
    </rPh>
    <rPh sb="1" eb="3">
      <t>クブン</t>
    </rPh>
    <phoneticPr fontId="3"/>
  </si>
  <si>
    <t>明　細　（品名・形状・寸法等）</t>
    <rPh sb="0" eb="1">
      <t>メイ</t>
    </rPh>
    <rPh sb="2" eb="3">
      <t>ホソ</t>
    </rPh>
    <rPh sb="5" eb="6">
      <t>ヒン</t>
    </rPh>
    <rPh sb="6" eb="7">
      <t>メイ</t>
    </rPh>
    <rPh sb="8" eb="10">
      <t>ケイジョウ</t>
    </rPh>
    <rPh sb="11" eb="13">
      <t>スンポウ</t>
    </rPh>
    <rPh sb="13" eb="14">
      <t>トウ</t>
    </rPh>
    <phoneticPr fontId="3"/>
  </si>
  <si>
    <t>税抜金額</t>
    <rPh sb="0" eb="1">
      <t>ゼイ</t>
    </rPh>
    <rPh sb="1" eb="2">
      <t>ヌ</t>
    </rPh>
    <rPh sb="2" eb="3">
      <t>キン</t>
    </rPh>
    <rPh sb="3" eb="4">
      <t>ガク</t>
    </rPh>
    <phoneticPr fontId="3"/>
  </si>
  <si>
    <t>軽8%</t>
    <rPh sb="0" eb="1">
      <t>ケイ</t>
    </rPh>
    <phoneticPr fontId="3"/>
  </si>
  <si>
    <t>③非課税</t>
    <rPh sb="1" eb="4">
      <t>ヒカゼイ</t>
    </rPh>
    <phoneticPr fontId="3"/>
  </si>
  <si>
    <t>②軽減税率</t>
    <rPh sb="1" eb="3">
      <t>ケイゲン</t>
    </rPh>
    <rPh sb="3" eb="5">
      <t>ゼイリツ</t>
    </rPh>
    <phoneticPr fontId="3"/>
  </si>
  <si>
    <t>①消費税</t>
    <rPh sb="1" eb="4">
      <t>ショウヒゼイ</t>
    </rPh>
    <phoneticPr fontId="3"/>
  </si>
  <si>
    <t>印</t>
    <rPh sb="0" eb="1">
      <t>イン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</si>
  <si>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</si>
  <si>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取引先
コード</t>
    <rPh sb="0" eb="3">
      <t>トリヒキサキ</t>
    </rPh>
    <phoneticPr fontId="3"/>
  </si>
  <si>
    <t>【消費税率10％、軽減税率8% 対応】</t>
    <rPh sb="9" eb="11">
      <t>ケイゲン</t>
    </rPh>
    <rPh sb="11" eb="13">
      <t>ゼイリツ</t>
    </rPh>
    <phoneticPr fontId="3"/>
  </si>
  <si>
    <t>請　求　書　（ 注文契約外 ）</t>
    <rPh sb="0" eb="5">
      <t>セイキュウショ</t>
    </rPh>
    <rPh sb="8" eb="10">
      <t>チュウモン</t>
    </rPh>
    <rPh sb="10" eb="12">
      <t>ケイヤク</t>
    </rPh>
    <rPh sb="12" eb="13">
      <t>ガイ</t>
    </rPh>
    <phoneticPr fontId="3"/>
  </si>
  <si>
    <t>）</t>
    <phoneticPr fontId="3"/>
  </si>
  <si>
    <t>頁計（</t>
    <rPh sb="0" eb="1">
      <t>ページ</t>
    </rPh>
    <rPh sb="1" eb="2">
      <t>ケイ</t>
    </rPh>
    <phoneticPr fontId="3"/>
  </si>
  <si>
    <t>累計（</t>
    <rPh sb="0" eb="2">
      <t>ルイケイ</t>
    </rPh>
    <phoneticPr fontId="3"/>
  </si>
  <si>
    <t>　</t>
    <phoneticPr fontId="3"/>
  </si>
  <si>
    <t>T</t>
    <phoneticPr fontId="3"/>
  </si>
  <si>
    <t>-</t>
    <phoneticPr fontId="3"/>
  </si>
  <si>
    <t>工種コード</t>
    <rPh sb="0" eb="1">
      <t>コウ</t>
    </rPh>
    <rPh sb="1" eb="2">
      <t>シュ</t>
    </rPh>
    <phoneticPr fontId="3"/>
  </si>
  <si>
    <t>代表者名</t>
    <rPh sb="0" eb="3">
      <t>ダイヒョウシャ</t>
    </rPh>
    <rPh sb="3" eb="4">
      <t>メイ</t>
    </rPh>
    <phoneticPr fontId="3"/>
  </si>
  <si>
    <t>郵便番号</t>
    <rPh sb="0" eb="2">
      <t>ユウビン</t>
    </rPh>
    <rPh sb="2" eb="4">
      <t>バンゴウ</t>
    </rPh>
    <phoneticPr fontId="3"/>
  </si>
  <si>
    <t>社　　　名</t>
    <rPh sb="0" eb="1">
      <t>シャ</t>
    </rPh>
    <rPh sb="4" eb="5">
      <t>メイ</t>
    </rPh>
    <phoneticPr fontId="3"/>
  </si>
  <si>
    <t>電　　　話</t>
    <rPh sb="0" eb="1">
      <t>デン</t>
    </rPh>
    <rPh sb="4" eb="5">
      <t>ハナシ</t>
    </rPh>
    <phoneticPr fontId="3"/>
  </si>
  <si>
    <t xml:space="preserve"> 【工事名】</t>
    <rPh sb="4" eb="5">
      <t>メイ</t>
    </rPh>
    <phoneticPr fontId="3"/>
  </si>
  <si>
    <r>
      <t xml:space="preserve">請求金額
</t>
    </r>
    <r>
      <rPr>
        <b/>
        <sz val="9"/>
        <rFont val="ＭＳ Ｐ明朝"/>
        <family val="1"/>
        <charset val="128"/>
      </rPr>
      <t>（消費税含）</t>
    </r>
    <rPh sb="0" eb="1">
      <t>ショウ</t>
    </rPh>
    <rPh sb="1" eb="2">
      <t>モトム</t>
    </rPh>
    <rPh sb="2" eb="3">
      <t>キン</t>
    </rPh>
    <rPh sb="3" eb="4">
      <t>ガク</t>
    </rPh>
    <rPh sb="6" eb="9">
      <t>ショウヒゼイ</t>
    </rPh>
    <rPh sb="9" eb="10">
      <t>フク</t>
    </rPh>
    <phoneticPr fontId="3"/>
  </si>
  <si>
    <t>(不課税含む)</t>
    <rPh sb="1" eb="4">
      <t>フカゼイ</t>
    </rPh>
    <rPh sb="4" eb="5">
      <t>フク</t>
    </rPh>
    <phoneticPr fontId="3"/>
  </si>
  <si>
    <r>
      <rPr>
        <b/>
        <sz val="13"/>
        <rFont val="ＭＳ Ｐ明朝"/>
        <family val="1"/>
        <charset val="128"/>
      </rPr>
      <t>株式会社</t>
    </r>
    <r>
      <rPr>
        <b/>
        <sz val="12"/>
        <rFont val="ＭＳ Ｐ明朝"/>
        <family val="1"/>
        <charset val="128"/>
      </rPr>
      <t>　</t>
    </r>
    <r>
      <rPr>
        <b/>
        <sz val="16"/>
        <rFont val="ＭＳ Ｐ明朝"/>
        <family val="1"/>
        <charset val="128"/>
      </rPr>
      <t>加　賀　田　組　　</t>
    </r>
    <r>
      <rPr>
        <b/>
        <sz val="12"/>
        <rFont val="ＭＳ Ｐ明朝"/>
        <family val="1"/>
        <charset val="128"/>
      </rPr>
      <t>御中</t>
    </r>
    <rPh sb="0" eb="4">
      <t>カブシキガイシャ</t>
    </rPh>
    <rPh sb="5" eb="6">
      <t>カ</t>
    </rPh>
    <rPh sb="7" eb="8">
      <t>ガ</t>
    </rPh>
    <rPh sb="9" eb="10">
      <t>タ</t>
    </rPh>
    <rPh sb="11" eb="12">
      <t>クミ</t>
    </rPh>
    <rPh sb="14" eb="16">
      <t>オンチュウ</t>
    </rPh>
    <phoneticPr fontId="3"/>
  </si>
  <si>
    <t>消費税額</t>
    <rPh sb="0" eb="3">
      <t>ショウヒゼイ</t>
    </rPh>
    <rPh sb="3" eb="4">
      <t>ガク</t>
    </rPh>
    <phoneticPr fontId="3"/>
  </si>
  <si>
    <t>氏名</t>
    <rPh sb="0" eb="2">
      <t>シメイ</t>
    </rPh>
    <phoneticPr fontId="3"/>
  </si>
  <si>
    <t>（建物名、部屋番号）</t>
    <rPh sb="1" eb="3">
      <t>タテモノ</t>
    </rPh>
    <rPh sb="3" eb="4">
      <t>メイ</t>
    </rPh>
    <rPh sb="5" eb="7">
      <t>ヘヤ</t>
    </rPh>
    <rPh sb="7" eb="9">
      <t>バンゴウ</t>
    </rPh>
    <phoneticPr fontId="3"/>
  </si>
  <si>
    <t>会社名</t>
    <rPh sb="0" eb="2">
      <t>カイシャ</t>
    </rPh>
    <rPh sb="2" eb="3">
      <t>メイ</t>
    </rPh>
    <phoneticPr fontId="3"/>
  </si>
  <si>
    <t>（商号）</t>
    <rPh sb="1" eb="3">
      <t>ショウゴウ</t>
    </rPh>
    <phoneticPr fontId="3"/>
  </si>
  <si>
    <t>（本支店、営業所名等）</t>
    <rPh sb="1" eb="4">
      <t>ホンシテン</t>
    </rPh>
    <rPh sb="5" eb="8">
      <t>エイギョウショ</t>
    </rPh>
    <rPh sb="8" eb="9">
      <t>メイ</t>
    </rPh>
    <rPh sb="9" eb="10">
      <t>ナド</t>
    </rPh>
    <phoneticPr fontId="3"/>
  </si>
  <si>
    <t>役職名</t>
    <rPh sb="0" eb="2">
      <t>ヤクショク</t>
    </rPh>
    <rPh sb="2" eb="3">
      <t>メイ</t>
    </rPh>
    <phoneticPr fontId="3"/>
  </si>
  <si>
    <t>ご住所</t>
    <rPh sb="1" eb="3">
      <t>ジュウショ</t>
    </rPh>
    <phoneticPr fontId="3"/>
  </si>
  <si>
    <t>（都道府県名、区市町村名、地番）</t>
    <rPh sb="1" eb="5">
      <t>トドウフケン</t>
    </rPh>
    <rPh sb="5" eb="6">
      <t>メイ</t>
    </rPh>
    <rPh sb="7" eb="8">
      <t>ク</t>
    </rPh>
    <rPh sb="8" eb="12">
      <t>シチョウソンメイ</t>
    </rPh>
    <rPh sb="13" eb="15">
      <t>チバン</t>
    </rPh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</si>
  <si>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</si>
  <si>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ご記入欄</t>
    <rPh sb="1" eb="4">
      <t>キニュウラン</t>
    </rPh>
    <phoneticPr fontId="3"/>
  </si>
  <si>
    <t>請求日</t>
    <rPh sb="0" eb="3">
      <t>セイキュウビ</t>
    </rPh>
    <phoneticPr fontId="3"/>
  </si>
  <si>
    <t>合計</t>
    <rPh sb="0" eb="2">
      <t>ゴウケイ</t>
    </rPh>
    <phoneticPr fontId="3"/>
  </si>
  <si>
    <t>（①＋②＋③）</t>
    <phoneticPr fontId="3"/>
  </si>
  <si>
    <t>－</t>
    <phoneticPr fontId="3"/>
  </si>
  <si>
    <t>（当社記入欄）</t>
    <rPh sb="1" eb="3">
      <t>トウシャ</t>
    </rPh>
    <rPh sb="3" eb="5">
      <t>キニュウ</t>
    </rPh>
    <rPh sb="5" eb="6">
      <t>ラン</t>
    </rPh>
    <phoneticPr fontId="3"/>
  </si>
  <si>
    <t>住　　　所</t>
    <rPh sb="0" eb="1">
      <t>ジュウ</t>
    </rPh>
    <rPh sb="3" eb="4">
      <t>ショ</t>
    </rPh>
    <phoneticPr fontId="3"/>
  </si>
  <si>
    <r>
      <t>【工事コード】</t>
    </r>
    <r>
      <rPr>
        <sz val="8"/>
        <rFont val="ＭＳ Ｐゴシック"/>
        <family val="3"/>
        <charset val="128"/>
      </rPr>
      <t>（当社記入欄）</t>
    </r>
    <rPh sb="1" eb="3">
      <t>コウジ</t>
    </rPh>
    <rPh sb="8" eb="10">
      <t>トウシャ</t>
    </rPh>
    <rPh sb="10" eb="13">
      <t>キニュウラン</t>
    </rPh>
    <phoneticPr fontId="3"/>
  </si>
  <si>
    <t>単　価 (税抜)</t>
    <rPh sb="0" eb="1">
      <t>タン</t>
    </rPh>
    <rPh sb="2" eb="3">
      <t>アタイ</t>
    </rPh>
    <rPh sb="5" eb="7">
      <t>ゼイヌ</t>
    </rPh>
    <phoneticPr fontId="3"/>
  </si>
  <si>
    <t>月/日</t>
    <rPh sb="0" eb="1">
      <t>ツキ</t>
    </rPh>
    <rPh sb="2" eb="3">
      <t>ヒ</t>
    </rPh>
    <phoneticPr fontId="3"/>
  </si>
  <si>
    <t>登録済</t>
    <rPh sb="0" eb="2">
      <t>トウロク</t>
    </rPh>
    <rPh sb="2" eb="3">
      <t>ズ</t>
    </rPh>
    <phoneticPr fontId="3"/>
  </si>
  <si>
    <t>未登録</t>
    <rPh sb="0" eb="3">
      <t>ミトウロク</t>
    </rPh>
    <phoneticPr fontId="3"/>
  </si>
  <si>
    <r>
      <rPr>
        <sz val="8"/>
        <rFont val="ＭＳ Ｐゴシック"/>
        <family val="3"/>
        <charset val="128"/>
      </rPr>
      <t xml:space="preserve">(当社記入欄） </t>
    </r>
    <r>
      <rPr>
        <sz val="10"/>
        <rFont val="ＭＳ Ｐ明朝"/>
        <family val="1"/>
        <charset val="128"/>
      </rPr>
      <t>証憑№</t>
    </r>
    <rPh sb="1" eb="3">
      <t>トウシャ</t>
    </rPh>
    <rPh sb="3" eb="5">
      <t>キニュウ</t>
    </rPh>
    <rPh sb="5" eb="6">
      <t>ラン</t>
    </rPh>
    <rPh sb="8" eb="10">
      <t>ショウヒョウ</t>
    </rPh>
    <phoneticPr fontId="3"/>
  </si>
  <si>
    <t>✔</t>
    <phoneticPr fontId="3"/>
  </si>
  <si>
    <t xml:space="preserve"> </t>
    <phoneticPr fontId="3"/>
  </si>
  <si>
    <r>
      <t>取引先コード</t>
    </r>
    <r>
      <rPr>
        <b/>
        <sz val="11"/>
        <rFont val="メイリオ"/>
        <family val="3"/>
        <charset val="128"/>
      </rPr>
      <t xml:space="preserve"> ※お支払い前に発行します『支払通知書』にも記載されておりますので、一度ご確認ください。</t>
    </r>
    <rPh sb="0" eb="3">
      <t>トリヒキサキ</t>
    </rPh>
    <rPh sb="40" eb="42">
      <t>イチド</t>
    </rPh>
    <phoneticPr fontId="3"/>
  </si>
  <si>
    <t>記　入　項　目 　等</t>
    <rPh sb="0" eb="1">
      <t>キ</t>
    </rPh>
    <rPh sb="2" eb="3">
      <t>ニュウ</t>
    </rPh>
    <rPh sb="4" eb="5">
      <t>コウ</t>
    </rPh>
    <rPh sb="6" eb="7">
      <t>メ</t>
    </rPh>
    <rPh sb="9" eb="10">
      <t>トウ</t>
    </rPh>
    <phoneticPr fontId="3"/>
  </si>
  <si>
    <t>　5.非課税（不課税）取引が含まれる場合は、"課税取引分" と "非課税取引分" とに分けて明細に入力</t>
    <rPh sb="7" eb="10">
      <t>フカゼイ</t>
    </rPh>
    <rPh sb="23" eb="25">
      <t>カゼイ</t>
    </rPh>
    <rPh sb="25" eb="27">
      <t>トリヒキ</t>
    </rPh>
    <rPh sb="27" eb="28">
      <t>ブン</t>
    </rPh>
    <rPh sb="33" eb="36">
      <t>ヒカゼイ</t>
    </rPh>
    <rPh sb="36" eb="38">
      <t>トリヒキ</t>
    </rPh>
    <rPh sb="38" eb="39">
      <t>ブン</t>
    </rPh>
    <rPh sb="43" eb="44">
      <t>ワ</t>
    </rPh>
    <rPh sb="46" eb="48">
      <t>メイサイ</t>
    </rPh>
    <rPh sb="49" eb="51">
      <t>ニュウリョク</t>
    </rPh>
    <phoneticPr fontId="3"/>
  </si>
  <si>
    <t>　　※印刷・提出前に下記のエラーメッセージが無いことを確認下さい</t>
    <rPh sb="3" eb="5">
      <t>インサツ</t>
    </rPh>
    <rPh sb="6" eb="8">
      <t>テイシュツ</t>
    </rPh>
    <rPh sb="8" eb="9">
      <t>マエ</t>
    </rPh>
    <rPh sb="10" eb="12">
      <t>カキ</t>
    </rPh>
    <rPh sb="22" eb="23">
      <t>ナ</t>
    </rPh>
    <rPh sb="27" eb="29">
      <t>カクニン</t>
    </rPh>
    <rPh sb="29" eb="30">
      <t>クダ</t>
    </rPh>
    <phoneticPr fontId="3"/>
  </si>
  <si>
    <t>　　 ※ 明細への入力に代えて、貴社専用請求書・内訳書、または納品書等を内訳として添付頂く場合</t>
    <rPh sb="5" eb="7">
      <t>メイサイ</t>
    </rPh>
    <rPh sb="9" eb="11">
      <t>ニュウリョク</t>
    </rPh>
    <rPh sb="12" eb="13">
      <t>カ</t>
    </rPh>
    <rPh sb="16" eb="18">
      <t>キシャ</t>
    </rPh>
    <rPh sb="18" eb="20">
      <t>センヨウ</t>
    </rPh>
    <rPh sb="20" eb="23">
      <t>セイキュウショ</t>
    </rPh>
    <rPh sb="24" eb="26">
      <t>ウチワケ</t>
    </rPh>
    <rPh sb="26" eb="27">
      <t>ショ</t>
    </rPh>
    <rPh sb="31" eb="34">
      <t>ノウヒンショ</t>
    </rPh>
    <rPh sb="34" eb="35">
      <t>ナド</t>
    </rPh>
    <rPh sb="36" eb="38">
      <t>ウチワケ</t>
    </rPh>
    <rPh sb="41" eb="43">
      <t>テンプ</t>
    </rPh>
    <rPh sb="43" eb="44">
      <t>イタダ</t>
    </rPh>
    <rPh sb="45" eb="47">
      <t>バアイ</t>
    </rPh>
    <phoneticPr fontId="3"/>
  </si>
  <si>
    <t>非課税</t>
    <rPh sb="0" eb="3">
      <t>ヒカゼイ</t>
    </rPh>
    <phoneticPr fontId="3"/>
  </si>
  <si>
    <t xml:space="preserve"> </t>
  </si>
  <si>
    <t>登録番号</t>
    <rPh sb="0" eb="2">
      <t>トウロク</t>
    </rPh>
    <rPh sb="2" eb="4">
      <t>バンゴウ</t>
    </rPh>
    <phoneticPr fontId="3"/>
  </si>
  <si>
    <t>請求日..西暦（記入例 YYYY/MM/DD）にて記入ください</t>
    <rPh sb="0" eb="2">
      <t>セイキュウ</t>
    </rPh>
    <rPh sb="2" eb="3">
      <t>ビ</t>
    </rPh>
    <rPh sb="5" eb="7">
      <t>セイレキ</t>
    </rPh>
    <rPh sb="8" eb="10">
      <t>キニュウ</t>
    </rPh>
    <rPh sb="10" eb="11">
      <t>レイ</t>
    </rPh>
    <rPh sb="25" eb="27">
      <t>キニュウ</t>
    </rPh>
    <phoneticPr fontId="3"/>
  </si>
  <si>
    <r>
      <t xml:space="preserve">　.. 『取引先コード』 ご不明の場合は、お手間でも “加賀田組経理部 </t>
    </r>
    <r>
      <rPr>
        <b/>
        <u/>
        <sz val="11"/>
        <color rgb="FFFF0000"/>
        <rFont val="メイリオ"/>
        <family val="3"/>
        <charset val="128"/>
      </rPr>
      <t>025-247-8171</t>
    </r>
    <r>
      <rPr>
        <b/>
        <sz val="11"/>
        <color rgb="FFFF0000"/>
        <rFont val="メイリオ"/>
        <family val="3"/>
        <charset val="128"/>
      </rPr>
      <t>” 宛てに、お問い合わせください</t>
    </r>
    <rPh sb="5" eb="8">
      <t>トリヒキサキ</t>
    </rPh>
    <rPh sb="14" eb="16">
      <t>フメイ</t>
    </rPh>
    <rPh sb="17" eb="19">
      <t>バアイ</t>
    </rPh>
    <rPh sb="22" eb="24">
      <t>テマ</t>
    </rPh>
    <rPh sb="28" eb="31">
      <t>カガタ</t>
    </rPh>
    <rPh sb="31" eb="32">
      <t>クミ</t>
    </rPh>
    <rPh sb="32" eb="35">
      <t>ケイリブ</t>
    </rPh>
    <rPh sb="50" eb="51">
      <t>ア</t>
    </rPh>
    <rPh sb="55" eb="56">
      <t>ト</t>
    </rPh>
    <rPh sb="57" eb="58">
      <t>ア</t>
    </rPh>
    <phoneticPr fontId="3"/>
  </si>
  <si>
    <r>
      <t xml:space="preserve">適格請求書等発行事業者登録番号登録の確認 </t>
    </r>
    <r>
      <rPr>
        <sz val="11"/>
        <color rgb="FFFF0000"/>
        <rFont val="HG創英角ｺﾞｼｯｸUB"/>
        <family val="3"/>
        <charset val="128"/>
      </rPr>
      <t>..不明の場合は、貴社 総務・経理部門に必ず確認ください</t>
    </r>
    <rPh sb="0" eb="2">
      <t>テキカク</t>
    </rPh>
    <rPh sb="2" eb="5">
      <t>セイキュウショ</t>
    </rPh>
    <rPh sb="5" eb="6">
      <t>トウ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5" eb="17">
      <t>トウロク</t>
    </rPh>
    <rPh sb="18" eb="20">
      <t>カクニン</t>
    </rPh>
    <rPh sb="23" eb="25">
      <t>フメイ</t>
    </rPh>
    <rPh sb="26" eb="28">
      <t>バアイ</t>
    </rPh>
    <rPh sb="30" eb="32">
      <t>キシャ</t>
    </rPh>
    <rPh sb="33" eb="35">
      <t>ソウム</t>
    </rPh>
    <rPh sb="36" eb="38">
      <t>ケイリ</t>
    </rPh>
    <rPh sb="38" eb="40">
      <t>ブモン</t>
    </rPh>
    <rPh sb="41" eb="42">
      <t>カナラ</t>
    </rPh>
    <rPh sb="43" eb="45">
      <t>カクニン</t>
    </rPh>
    <phoneticPr fontId="3"/>
  </si>
  <si>
    <r>
      <rPr>
        <b/>
        <sz val="11"/>
        <rFont val="メイリオ"/>
        <family val="3"/>
        <charset val="128"/>
      </rPr>
      <t>　 ↑</t>
    </r>
    <r>
      <rPr>
        <sz val="11"/>
        <rFont val="メイリオ"/>
        <family val="3"/>
        <charset val="128"/>
      </rPr>
      <t xml:space="preserve"> ドロップダウンリストより、何れかに  “✔”  を選択ください</t>
    </r>
    <rPh sb="17" eb="18">
      <t>イヅ</t>
    </rPh>
    <rPh sb="29" eb="31">
      <t>センタク</t>
    </rPh>
    <phoneticPr fontId="3"/>
  </si>
  <si>
    <r>
      <t>適格請求書等発行事業者登録番号</t>
    </r>
    <r>
      <rPr>
        <b/>
        <sz val="11"/>
        <color rgb="FFFF0000"/>
        <rFont val="メイリオ"/>
        <family val="3"/>
        <charset val="128"/>
      </rPr>
      <t>（登録済事業者の方は、必ず入力ください）</t>
    </r>
    <rPh sb="0" eb="2">
      <t>テキカク</t>
    </rPh>
    <rPh sb="2" eb="5">
      <t>セイキュウショ</t>
    </rPh>
    <rPh sb="5" eb="6">
      <t>トウ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6" eb="18">
      <t>トウロク</t>
    </rPh>
    <rPh sb="18" eb="19">
      <t>ズ</t>
    </rPh>
    <rPh sb="19" eb="22">
      <t>ジギョウシャ</t>
    </rPh>
    <rPh sb="23" eb="24">
      <t>カタ</t>
    </rPh>
    <rPh sb="26" eb="27">
      <t>カナラ</t>
    </rPh>
    <rPh sb="28" eb="30">
      <t>ニュウリョク</t>
    </rPh>
    <phoneticPr fontId="3"/>
  </si>
  <si>
    <t>ＪＶ（共同企業体）施工の場合は、その企業体名称を記入ください</t>
    <rPh sb="3" eb="8">
      <t>キョウドウキギョウタイ</t>
    </rPh>
    <rPh sb="9" eb="11">
      <t>セコウ</t>
    </rPh>
    <rPh sb="12" eb="14">
      <t>バアイ</t>
    </rPh>
    <rPh sb="18" eb="21">
      <t>キギョウタイ</t>
    </rPh>
    <rPh sb="21" eb="23">
      <t>メイショウ</t>
    </rPh>
    <rPh sb="24" eb="26">
      <t>キニュウ</t>
    </rPh>
    <phoneticPr fontId="3"/>
  </si>
  <si>
    <t>【請求書は３通作成頂き、うち２通（押印分・控え分）を弊社へ提出してください。
　残りの１通は貴社にて保管してください。】</t>
    <rPh sb="6" eb="7">
      <t>ツウ</t>
    </rPh>
    <rPh sb="7" eb="9">
      <t>サクセイ</t>
    </rPh>
    <rPh sb="9" eb="10">
      <t>イタダ</t>
    </rPh>
    <rPh sb="17" eb="19">
      <t>オウイン</t>
    </rPh>
    <rPh sb="19" eb="20">
      <t>ブン</t>
    </rPh>
    <rPh sb="21" eb="22">
      <t>ヒカ</t>
    </rPh>
    <rPh sb="23" eb="24">
      <t>ブン</t>
    </rPh>
    <rPh sb="26" eb="28">
      <t>ヘイシャ</t>
    </rPh>
    <rPh sb="29" eb="31">
      <t>テイシュツ</t>
    </rPh>
    <phoneticPr fontId="3"/>
  </si>
  <si>
    <r>
      <t>【入力要領】</t>
    </r>
    <r>
      <rPr>
        <sz val="8.5"/>
        <rFont val="メイリオ"/>
        <family val="3"/>
        <charset val="128"/>
      </rPr>
      <t>..よくお読みください</t>
    </r>
    <rPh sb="1" eb="3">
      <t>ニュウリョク</t>
    </rPh>
    <rPh sb="3" eb="5">
      <t>ヨウリョウ</t>
    </rPh>
    <rPh sb="11" eb="12">
      <t>ヨ</t>
    </rPh>
    <phoneticPr fontId="3"/>
  </si>
  <si>
    <t>　4.税率毎に明細を記入後、その最終行の次行には “税率毎の消費税総額” を入力ください。 “消費税</t>
    <rPh sb="3" eb="5">
      <t>ゼイリツ</t>
    </rPh>
    <rPh sb="5" eb="6">
      <t>ゴト</t>
    </rPh>
    <rPh sb="7" eb="9">
      <t>メイサイ</t>
    </rPh>
    <rPh sb="10" eb="12">
      <t>キニュウ</t>
    </rPh>
    <rPh sb="12" eb="13">
      <t>ノチ</t>
    </rPh>
    <rPh sb="16" eb="18">
      <t>サイシュウ</t>
    </rPh>
    <rPh sb="18" eb="19">
      <t>ギョウ</t>
    </rPh>
    <rPh sb="20" eb="21">
      <t>ツギ</t>
    </rPh>
    <rPh sb="21" eb="22">
      <t>ギョウ</t>
    </rPh>
    <rPh sb="26" eb="28">
      <t>ゼイリツ</t>
    </rPh>
    <rPh sb="28" eb="29">
      <t>ゴト</t>
    </rPh>
    <rPh sb="30" eb="33">
      <t>ショウヒゼイ</t>
    </rPh>
    <rPh sb="33" eb="34">
      <t>ソウ</t>
    </rPh>
    <rPh sb="47" eb="50">
      <t>ショウヒゼイ</t>
    </rPh>
    <phoneticPr fontId="3"/>
  </si>
  <si>
    <t>　　の端数処理“ は、各税率の合計額に対して、貴社が採用する端数処理方法によるもので構いません。</t>
    <rPh sb="3" eb="5">
      <t>ハスウ</t>
    </rPh>
    <rPh sb="11" eb="12">
      <t>カク</t>
    </rPh>
    <rPh sb="12" eb="14">
      <t>ゼイリツ</t>
    </rPh>
    <rPh sb="15" eb="17">
      <t>ゴウケイ</t>
    </rPh>
    <rPh sb="17" eb="18">
      <t>ガク</t>
    </rPh>
    <rPh sb="19" eb="20">
      <t>タイ</t>
    </rPh>
    <rPh sb="30" eb="32">
      <t>ハスウ</t>
    </rPh>
    <phoneticPr fontId="3"/>
  </si>
  <si>
    <t>　　ください。</t>
    <phoneticPr fontId="3"/>
  </si>
  <si>
    <r>
      <t>　6.各明細行及び消費税行の “</t>
    </r>
    <r>
      <rPr>
        <sz val="8.5"/>
        <color rgb="FFFF0000"/>
        <rFont val="HG創英角ｺﾞｼｯｸUB"/>
        <family val="3"/>
        <charset val="128"/>
      </rPr>
      <t>税区分</t>
    </r>
    <r>
      <rPr>
        <sz val="7"/>
        <rFont val="メイリオ"/>
        <family val="3"/>
        <charset val="128"/>
      </rPr>
      <t>(10%、軽8%、非課税)</t>
    </r>
    <r>
      <rPr>
        <sz val="8.5"/>
        <rFont val="メイリオ"/>
        <family val="3"/>
        <charset val="128"/>
      </rPr>
      <t>” はドロップダウンリストより選択ください。</t>
    </r>
    <rPh sb="24" eb="25">
      <t>ケイ</t>
    </rPh>
    <rPh sb="28" eb="31">
      <t>ヒカゼイ</t>
    </rPh>
    <phoneticPr fontId="3"/>
  </si>
  <si>
    <t>　2.貴社の請求明細を明細行（太枠内・網掛部分）に入力ください。</t>
    <rPh sb="3" eb="5">
      <t>キシャ</t>
    </rPh>
    <rPh sb="6" eb="8">
      <t>セイキュウ</t>
    </rPh>
    <rPh sb="8" eb="10">
      <t>メイサイ</t>
    </rPh>
    <rPh sb="11" eb="13">
      <t>メイサイ</t>
    </rPh>
    <rPh sb="13" eb="14">
      <t>ギョウ</t>
    </rPh>
    <rPh sb="15" eb="17">
      <t>フトワク</t>
    </rPh>
    <rPh sb="17" eb="18">
      <t>ナイ</t>
    </rPh>
    <rPh sb="19" eb="21">
      <t>アミカ</t>
    </rPh>
    <rPh sb="21" eb="23">
      <t>ブブン</t>
    </rPh>
    <rPh sb="24" eb="25">
      <t>ワクナイ</t>
    </rPh>
    <rPh sb="25" eb="27">
      <t>ニュウリョク</t>
    </rPh>
    <phoneticPr fontId="3"/>
  </si>
  <si>
    <r>
      <t>工事名</t>
    </r>
    <r>
      <rPr>
        <b/>
        <sz val="11"/>
        <rFont val="メイリオ"/>
        <family val="3"/>
        <charset val="128"/>
      </rPr>
      <t xml:space="preserve"> </t>
    </r>
    <r>
      <rPr>
        <b/>
        <sz val="11"/>
        <color rgb="FFFF0000"/>
        <rFont val="メイリオ"/>
        <family val="3"/>
        <charset val="128"/>
      </rPr>
      <t>..対象工事が判るよう正しくご記入ください。不明の場合は、各作業所に確認のうえで記入ください。</t>
    </r>
    <rPh sb="0" eb="3">
      <t>コウジメイ</t>
    </rPh>
    <rPh sb="6" eb="8">
      <t>タイショウ</t>
    </rPh>
    <rPh sb="8" eb="10">
      <t>コウジ</t>
    </rPh>
    <rPh sb="11" eb="12">
      <t>ワカ</t>
    </rPh>
    <rPh sb="15" eb="16">
      <t>タダ</t>
    </rPh>
    <rPh sb="19" eb="21">
      <t>キニュウ</t>
    </rPh>
    <rPh sb="26" eb="28">
      <t>フメイ</t>
    </rPh>
    <rPh sb="29" eb="31">
      <t>バアイ</t>
    </rPh>
    <rPh sb="33" eb="34">
      <t>カク</t>
    </rPh>
    <rPh sb="34" eb="37">
      <t>サギョウショ</t>
    </rPh>
    <rPh sb="38" eb="40">
      <t>カクニン</t>
    </rPh>
    <rPh sb="44" eb="46">
      <t>キニュウ</t>
    </rPh>
    <phoneticPr fontId="3"/>
  </si>
  <si>
    <t>　　必ず入力してください。</t>
    <rPh sb="2" eb="3">
      <t>カナラ</t>
    </rPh>
    <rPh sb="4" eb="6">
      <t>ニュウリョク</t>
    </rPh>
    <phoneticPr fontId="3"/>
  </si>
  <si>
    <t>　　 の明細行には、税区分毎に  “添付内訳書の通り” 、 “一式” 、 “税抜きの総額” を記入頂き、次の</t>
    <rPh sb="4" eb="6">
      <t>メイサイ</t>
    </rPh>
    <rPh sb="6" eb="7">
      <t>ギョウ</t>
    </rPh>
    <rPh sb="18" eb="20">
      <t>テンプ</t>
    </rPh>
    <rPh sb="20" eb="22">
      <t>ウチワケ</t>
    </rPh>
    <rPh sb="22" eb="23">
      <t>ショ</t>
    </rPh>
    <rPh sb="24" eb="25">
      <t>トオ</t>
    </rPh>
    <rPh sb="31" eb="33">
      <t>イッシキ</t>
    </rPh>
    <rPh sb="42" eb="44">
      <t>ソウガク</t>
    </rPh>
    <rPh sb="47" eb="49">
      <t>キニュウ</t>
    </rPh>
    <rPh sb="49" eb="50">
      <t>イタダ</t>
    </rPh>
    <rPh sb="52" eb="53">
      <t>ツギ</t>
    </rPh>
    <phoneticPr fontId="3"/>
  </si>
  <si>
    <t>　　 明細行に消費税額を入力ください。その際、消費税額記入行にも、必ず “税区分” を選択ください。</t>
    <rPh sb="21" eb="22">
      <t>サイ</t>
    </rPh>
    <rPh sb="23" eb="26">
      <t>ショウヒゼイ</t>
    </rPh>
    <rPh sb="26" eb="27">
      <t>ガク</t>
    </rPh>
    <rPh sb="27" eb="29">
      <t>キニュウ</t>
    </rPh>
    <rPh sb="29" eb="30">
      <t>ギョウ</t>
    </rPh>
    <rPh sb="33" eb="34">
      <t>カナラ</t>
    </rPh>
    <rPh sb="37" eb="40">
      <t>ゼイクブン</t>
    </rPh>
    <rPh sb="43" eb="45">
      <t>センタク</t>
    </rPh>
    <phoneticPr fontId="3"/>
  </si>
  <si>
    <t>　3.[数量] と [単価] は、小数点以下第二位までが表示されます。 (第三位以下は四捨五入)</t>
    <rPh sb="4" eb="6">
      <t>スウリョウ</t>
    </rPh>
    <rPh sb="11" eb="13">
      <t>タンカ</t>
    </rPh>
    <rPh sb="17" eb="20">
      <t>ショウスウテン</t>
    </rPh>
    <rPh sb="20" eb="22">
      <t>イカ</t>
    </rPh>
    <rPh sb="22" eb="24">
      <t>ダイニ</t>
    </rPh>
    <rPh sb="24" eb="25">
      <t>イ</t>
    </rPh>
    <rPh sb="28" eb="30">
      <t>ヒョウジ</t>
    </rPh>
    <rPh sb="37" eb="38">
      <t>ダイ</t>
    </rPh>
    <rPh sb="38" eb="40">
      <t>サンイ</t>
    </rPh>
    <rPh sb="40" eb="42">
      <t>イカ</t>
    </rPh>
    <rPh sb="43" eb="47">
      <t>シシャゴニュウ</t>
    </rPh>
    <phoneticPr fontId="3"/>
  </si>
  <si>
    <t xml:space="preserve"> [ 貴社の基本情報 ]</t>
    <rPh sb="3" eb="5">
      <t>キシャ</t>
    </rPh>
    <rPh sb="6" eb="8">
      <t>キホン</t>
    </rPh>
    <rPh sb="8" eb="10">
      <t>ジョウホウ</t>
    </rPh>
    <phoneticPr fontId="3"/>
  </si>
  <si>
    <t xml:space="preserve"> [ 当社の工事情報 ]</t>
    <rPh sb="3" eb="5">
      <t>トウシャ</t>
    </rPh>
    <rPh sb="6" eb="8">
      <t>コウジ</t>
    </rPh>
    <rPh sb="8" eb="10">
      <t>ジョウホウ</t>
    </rPh>
    <phoneticPr fontId="3"/>
  </si>
  <si>
    <t>請求書作成前に ［貴社の基本情報］ および［当社の工事情報］（白抜き箇所）を、必ずご入力ください。</t>
    <rPh sb="0" eb="3">
      <t>セイキュウショ</t>
    </rPh>
    <rPh sb="3" eb="5">
      <t>サクセイ</t>
    </rPh>
    <rPh sb="5" eb="6">
      <t>マエ</t>
    </rPh>
    <rPh sb="9" eb="11">
      <t>キシャ</t>
    </rPh>
    <rPh sb="12" eb="14">
      <t>キホン</t>
    </rPh>
    <rPh sb="14" eb="16">
      <t>ジョウホウ</t>
    </rPh>
    <rPh sb="22" eb="24">
      <t>トウシャ</t>
    </rPh>
    <rPh sb="25" eb="27">
      <t>コウジ</t>
    </rPh>
    <rPh sb="27" eb="29">
      <t>ジョウホウ</t>
    </rPh>
    <rPh sb="31" eb="33">
      <t>シロヌ</t>
    </rPh>
    <rPh sb="34" eb="36">
      <t>カショ</t>
    </rPh>
    <rPh sb="39" eb="40">
      <t>カナラ</t>
    </rPh>
    <rPh sb="42" eb="44">
      <t>ニュウリョク</t>
    </rPh>
    <phoneticPr fontId="3"/>
  </si>
  <si>
    <t>※先ず【請求書作成前入力シート】の［貴社の基本情報］及び［当社の工事情報］の必要箇所を入力ください。また、『網掛』部分以外は、入力・変更はできません。</t>
    <phoneticPr fontId="3"/>
  </si>
  <si>
    <t>　1.請求書作成前に【請求書作成前入力シート】の [貴社の基本情報] および ［当社の工事情報] を、</t>
    <rPh sb="3" eb="6">
      <t>セイキュウショ</t>
    </rPh>
    <rPh sb="6" eb="8">
      <t>サクセイ</t>
    </rPh>
    <rPh sb="8" eb="9">
      <t>マエ</t>
    </rPh>
    <rPh sb="11" eb="14">
      <t>セイキュウショ</t>
    </rPh>
    <rPh sb="14" eb="16">
      <t>サクセイ</t>
    </rPh>
    <rPh sb="16" eb="17">
      <t>マエ</t>
    </rPh>
    <rPh sb="17" eb="19">
      <t>ニュウリョク</t>
    </rPh>
    <rPh sb="26" eb="28">
      <t>キシャ</t>
    </rPh>
    <rPh sb="29" eb="31">
      <t>キホン</t>
    </rPh>
    <rPh sb="31" eb="33">
      <t>ジョウホウ</t>
    </rPh>
    <rPh sb="40" eb="42">
      <t>トウシャ</t>
    </rPh>
    <rPh sb="43" eb="45">
      <t>コウジ</t>
    </rPh>
    <rPh sb="45" eb="47">
      <t>ジョウホウ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</si>
</sst>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.00_ "/>
    <numFmt numFmtId="178" formatCode="#,##0;&quot;△ &quot;#,##0"/>
    <numFmt numFmtId="179" formatCode="#,##0.00;&quot;△ &quot;#,##0.00"/>
    <numFmt numFmtId="180" formatCode="#,##0;&quot;▲ &quot;#,##0"/>
    <numFmt numFmtId="181" formatCode="0.0"/>
    <numFmt numFmtId="182" formatCode="[$-411]ggge&quot;年&quot;m&quot;月&quot;d&quot;日&quot;;@"/>
    <numFmt numFmtId="183" formatCode="0_ "/>
    <numFmt numFmtId="184" formatCode="yyyy&quot;年&quot;m&quot;月&quot;d&quot;日&quot;;@"/>
  </numFmts>
  <fonts count="7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24"/>
      <name val="ＭＳ Ｐ明朝"/>
      <family val="1"/>
      <charset val="128"/>
    </font>
    <font>
      <u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ゴシック"/>
      <family val="3"/>
      <charset val="128"/>
    </font>
    <font>
      <sz val="20"/>
      <name val="ＭＳ Ｐ明朝"/>
      <family val="1"/>
      <charset val="128"/>
    </font>
    <font>
      <sz val="9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ＭＳ Ｐゴシック"/>
      <family val="3"/>
      <charset val="128"/>
    </font>
    <font>
      <sz val="8.5"/>
      <name val="メイリオ"/>
      <family val="3"/>
      <charset val="128"/>
    </font>
    <font>
      <sz val="12"/>
      <name val="メイリオ"/>
      <family val="3"/>
      <charset val="128"/>
    </font>
    <font>
      <sz val="9.5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明朝"/>
      <family val="1"/>
      <charset val="128"/>
    </font>
    <font>
      <b/>
      <sz val="13"/>
      <name val="ＭＳ Ｐ明朝"/>
      <family val="1"/>
      <charset val="128"/>
    </font>
    <font>
      <sz val="10.5"/>
      <name val="メイリオ"/>
      <family val="3"/>
      <charset val="128"/>
    </font>
    <font>
      <b/>
      <sz val="10.5"/>
      <name val="メイリオ"/>
      <family val="3"/>
      <charset val="128"/>
    </font>
    <font>
      <b/>
      <sz val="8.5"/>
      <name val="メイリオ"/>
      <family val="3"/>
      <charset val="128"/>
    </font>
    <font>
      <sz val="8"/>
      <name val="メイリオ"/>
      <family val="3"/>
      <charset val="128"/>
    </font>
    <font>
      <sz val="11.5"/>
      <name val="メイリオ"/>
      <family val="3"/>
      <charset val="128"/>
    </font>
    <font>
      <sz val="11.5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color theme="0" tint="-0.14999847407452621"/>
      <name val="ＭＳ Ｐ明朝"/>
      <family val="1"/>
      <charset val="128"/>
    </font>
    <font>
      <sz val="12"/>
      <color theme="0" tint="-0.14999847407452621"/>
      <name val="ＭＳ Ｐ明朝"/>
      <family val="1"/>
      <charset val="128"/>
    </font>
    <font>
      <sz val="10"/>
      <color theme="0" tint="-0.14999847407452621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1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6.5"/>
      <name val="メイリオ"/>
      <family val="3"/>
      <charset val="128"/>
    </font>
    <font>
      <sz val="22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0" tint="-0.249977111117893"/>
      <name val="メイリオ"/>
      <family val="3"/>
      <charset val="128"/>
    </font>
    <font>
      <sz val="6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HG創英角ｺﾞｼｯｸUB"/>
      <family val="3"/>
      <charset val="128"/>
    </font>
    <font>
      <b/>
      <sz val="8.5"/>
      <color rgb="FFFF0000"/>
      <name val="メイリオ"/>
      <family val="3"/>
      <charset val="128"/>
    </font>
    <font>
      <sz val="11"/>
      <name val="HG創英角ｺﾞｼｯｸUB"/>
      <family val="3"/>
      <charset val="128"/>
    </font>
    <font>
      <b/>
      <sz val="11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sz val="15"/>
      <name val="メイリオ"/>
      <family val="3"/>
      <charset val="128"/>
    </font>
    <font>
      <sz val="14"/>
      <name val="メイリオ"/>
      <family val="3"/>
      <charset val="128"/>
    </font>
    <font>
      <sz val="10"/>
      <name val="ＭＳ Ｐ明朝"/>
      <family val="3"/>
      <charset val="128"/>
    </font>
    <font>
      <b/>
      <u/>
      <sz val="11"/>
      <color rgb="FFFF0000"/>
      <name val="メイリオ"/>
      <family val="3"/>
      <charset val="128"/>
    </font>
    <font>
      <sz val="10"/>
      <color rgb="FFFF0000"/>
      <name val="HG創英角ｺﾞｼｯｸUB"/>
      <family val="3"/>
      <charset val="128"/>
    </font>
    <font>
      <sz val="10"/>
      <color rgb="FF002060"/>
      <name val="HG創英角ｺﾞｼｯｸUB"/>
      <family val="3"/>
      <charset val="128"/>
    </font>
    <font>
      <sz val="8.5"/>
      <color rgb="FFFF0000"/>
      <name val="HG創英角ｺﾞｼｯｸUB"/>
      <family val="3"/>
      <charset val="128"/>
    </font>
    <font>
      <sz val="7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5">
    <xf numFmtId="0" fontId="0" fillId="0" borderId="0" xfId="0"/>
    <xf numFmtId="38" fontId="2" fillId="0" borderId="0" xfId="1" applyFont="1" applyFill="1" applyBorder="1" applyProtection="1"/>
    <xf numFmtId="38" fontId="2" fillId="0" borderId="0" xfId="1" applyFont="1" applyFill="1" applyBorder="1" applyAlignment="1" applyProtection="1"/>
    <xf numFmtId="38" fontId="2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/>
    </xf>
    <xf numFmtId="38" fontId="7" fillId="0" borderId="0" xfId="1" applyFont="1" applyFill="1" applyBorder="1" applyAlignment="1" applyProtection="1">
      <alignment horizontal="center" vertical="center"/>
    </xf>
    <xf numFmtId="180" fontId="5" fillId="0" borderId="0" xfId="0" applyNumberFormat="1" applyFont="1" applyProtection="1">
      <protection hidden="1"/>
    </xf>
    <xf numFmtId="38" fontId="12" fillId="0" borderId="0" xfId="1" applyFont="1" applyFill="1" applyBorder="1" applyAlignment="1" applyProtection="1">
      <alignment horizontal="right" vertical="top"/>
    </xf>
    <xf numFmtId="38" fontId="12" fillId="0" borderId="0" xfId="1" applyFont="1" applyFill="1" applyBorder="1" applyAlignment="1" applyProtection="1">
      <alignment horizontal="right"/>
    </xf>
    <xf numFmtId="0" fontId="32" fillId="0" borderId="0" xfId="0" applyFont="1"/>
    <xf numFmtId="0" fontId="33" fillId="0" borderId="0" xfId="0" applyFont="1"/>
    <xf numFmtId="0" fontId="45" fillId="0" borderId="0" xfId="0" applyFont="1"/>
    <xf numFmtId="0" fontId="47" fillId="0" borderId="0" xfId="0" applyFont="1"/>
    <xf numFmtId="38" fontId="26" fillId="0" borderId="0" xfId="1" applyFont="1" applyFill="1" applyBorder="1" applyAlignment="1" applyProtection="1">
      <alignment horizontal="center" vertical="center"/>
    </xf>
    <xf numFmtId="0" fontId="47" fillId="4" borderId="59" xfId="0" applyFont="1" applyFill="1" applyBorder="1"/>
    <xf numFmtId="0" fontId="47" fillId="4" borderId="61" xfId="0" applyFont="1" applyFill="1" applyBorder="1" applyAlignment="1">
      <alignment vertical="center"/>
    </xf>
    <xf numFmtId="0" fontId="47" fillId="4" borderId="54" xfId="0" applyFont="1" applyFill="1" applyBorder="1"/>
    <xf numFmtId="0" fontId="47" fillId="4" borderId="43" xfId="0" applyFont="1" applyFill="1" applyBorder="1" applyAlignment="1">
      <alignment vertical="center"/>
    </xf>
    <xf numFmtId="0" fontId="47" fillId="4" borderId="62" xfId="0" applyFont="1" applyFill="1" applyBorder="1" applyAlignment="1">
      <alignment vertical="center"/>
    </xf>
    <xf numFmtId="0" fontId="47" fillId="4" borderId="69" xfId="0" applyFont="1" applyFill="1" applyBorder="1"/>
    <xf numFmtId="0" fontId="47" fillId="4" borderId="70" xfId="0" applyFont="1" applyFill="1" applyBorder="1"/>
    <xf numFmtId="0" fontId="47" fillId="4" borderId="47" xfId="0" applyFont="1" applyFill="1" applyBorder="1" applyAlignment="1">
      <alignment horizontal="center" wrapText="1"/>
    </xf>
    <xf numFmtId="0" fontId="47" fillId="4" borderId="47" xfId="0" applyFont="1" applyFill="1" applyBorder="1" applyAlignment="1">
      <alignment horizontal="left"/>
    </xf>
    <xf numFmtId="0" fontId="47" fillId="4" borderId="71" xfId="0" applyFont="1" applyFill="1" applyBorder="1"/>
    <xf numFmtId="0" fontId="47" fillId="4" borderId="0" xfId="0" applyFont="1" applyFill="1" applyAlignment="1">
      <alignment horizontal="center"/>
    </xf>
    <xf numFmtId="0" fontId="47" fillId="4" borderId="0" xfId="0" applyFont="1" applyFill="1" applyAlignment="1">
      <alignment horizontal="left"/>
    </xf>
    <xf numFmtId="0" fontId="47" fillId="4" borderId="2" xfId="0" applyFont="1" applyFill="1" applyBorder="1" applyAlignment="1">
      <alignment horizontal="center"/>
    </xf>
    <xf numFmtId="0" fontId="0" fillId="4" borderId="2" xfId="0" applyFill="1" applyBorder="1"/>
    <xf numFmtId="0" fontId="0" fillId="4" borderId="1" xfId="0" applyFill="1" applyBorder="1"/>
    <xf numFmtId="0" fontId="2" fillId="0" borderId="0" xfId="0" applyFont="1"/>
    <xf numFmtId="0" fontId="56" fillId="0" borderId="0" xfId="0" applyFont="1" applyAlignment="1">
      <alignment wrapText="1"/>
    </xf>
    <xf numFmtId="49" fontId="1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left" vertical="top"/>
    </xf>
    <xf numFmtId="49" fontId="47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8" fillId="0" borderId="0" xfId="0" applyFont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7" fillId="0" borderId="0" xfId="0" applyFont="1"/>
    <xf numFmtId="0" fontId="25" fillId="0" borderId="0" xfId="0" applyFont="1" applyAlignment="1">
      <alignment vertical="top"/>
    </xf>
    <xf numFmtId="0" fontId="2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wrapText="1"/>
    </xf>
    <xf numFmtId="0" fontId="21" fillId="0" borderId="0" xfId="0" applyFont="1"/>
    <xf numFmtId="0" fontId="2" fillId="0" borderId="0" xfId="0" applyFont="1" applyAlignment="1">
      <alignment horizontal="left"/>
    </xf>
    <xf numFmtId="181" fontId="4" fillId="0" borderId="0" xfId="0" applyNumberFormat="1" applyFont="1" applyAlignment="1">
      <alignment horizontal="right"/>
    </xf>
    <xf numFmtId="0" fontId="12" fillId="0" borderId="0" xfId="0" applyFont="1" applyAlignment="1">
      <alignment horizontal="right" vertical="top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2" fillId="0" borderId="36" xfId="0" applyFont="1" applyBorder="1"/>
    <xf numFmtId="0" fontId="34" fillId="0" borderId="0" xfId="0" applyFont="1"/>
    <xf numFmtId="0" fontId="2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14" fillId="0" borderId="0" xfId="0" applyFont="1"/>
    <xf numFmtId="0" fontId="6" fillId="0" borderId="0" xfId="0" applyFont="1" applyAlignment="1">
      <alignment vertical="center"/>
    </xf>
    <xf numFmtId="176" fontId="15" fillId="0" borderId="0" xfId="0" applyNumberFormat="1" applyFont="1"/>
    <xf numFmtId="0" fontId="35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56" fillId="0" borderId="0" xfId="0" applyFont="1" applyAlignment="1">
      <alignment vertical="center"/>
    </xf>
    <xf numFmtId="0" fontId="2" fillId="0" borderId="19" xfId="0" applyFont="1" applyBorder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34" xfId="0" applyFont="1" applyBorder="1"/>
    <xf numFmtId="0" fontId="8" fillId="0" borderId="10" xfId="0" applyFont="1" applyBorder="1"/>
    <xf numFmtId="0" fontId="49" fillId="0" borderId="33" xfId="0" applyFont="1" applyBorder="1" applyAlignment="1">
      <alignment horizontal="right" vertical="top"/>
    </xf>
    <xf numFmtId="0" fontId="49" fillId="0" borderId="9" xfId="0" applyFont="1" applyBorder="1" applyAlignment="1">
      <alignment horizontal="right" vertical="top"/>
    </xf>
    <xf numFmtId="0" fontId="0" fillId="0" borderId="0" xfId="0" applyAlignment="1">
      <alignment horizontal="left" vertical="center" indent="1"/>
    </xf>
    <xf numFmtId="0" fontId="6" fillId="0" borderId="16" xfId="0" applyFont="1" applyBorder="1"/>
    <xf numFmtId="0" fontId="6" fillId="0" borderId="2" xfId="0" applyFont="1" applyBorder="1"/>
    <xf numFmtId="0" fontId="6" fillId="0" borderId="2" xfId="0" applyFont="1" applyBorder="1" applyAlignment="1">
      <alignment shrinkToFit="1"/>
    </xf>
    <xf numFmtId="0" fontId="6" fillId="0" borderId="32" xfId="0" applyFont="1" applyBorder="1"/>
    <xf numFmtId="0" fontId="6" fillId="0" borderId="31" xfId="0" applyFont="1" applyBorder="1"/>
    <xf numFmtId="0" fontId="6" fillId="0" borderId="1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right" vertical="top" shrinkToFit="1"/>
    </xf>
    <xf numFmtId="0" fontId="8" fillId="0" borderId="33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9" fontId="2" fillId="0" borderId="0" xfId="0" applyNumberFormat="1" applyFont="1"/>
    <xf numFmtId="0" fontId="2" fillId="0" borderId="2" xfId="0" applyFont="1" applyBorder="1"/>
    <xf numFmtId="0" fontId="2" fillId="0" borderId="1" xfId="0" applyFont="1" applyBorder="1"/>
    <xf numFmtId="0" fontId="2" fillId="0" borderId="16" xfId="0" applyFont="1" applyBorder="1"/>
    <xf numFmtId="0" fontId="2" fillId="0" borderId="32" xfId="0" applyFont="1" applyBorder="1"/>
    <xf numFmtId="0" fontId="2" fillId="0" borderId="31" xfId="0" applyFont="1" applyBorder="1"/>
    <xf numFmtId="0" fontId="2" fillId="0" borderId="1" xfId="0" applyFont="1" applyBorder="1" applyAlignment="1">
      <alignment horizontal="right"/>
    </xf>
    <xf numFmtId="0" fontId="8" fillId="0" borderId="0" xfId="0" applyFont="1" applyAlignment="1">
      <alignment horizontal="right" vertical="top" shrinkToFit="1"/>
    </xf>
    <xf numFmtId="0" fontId="8" fillId="0" borderId="41" xfId="0" applyFont="1" applyBorder="1"/>
    <xf numFmtId="0" fontId="8" fillId="0" borderId="0" xfId="0" applyFont="1"/>
    <xf numFmtId="0" fontId="8" fillId="0" borderId="40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19" xfId="0" applyFont="1" applyBorder="1" applyAlignment="1">
      <alignment horizontal="right" vertical="top"/>
    </xf>
    <xf numFmtId="0" fontId="2" fillId="0" borderId="18" xfId="0" applyFont="1" applyBorder="1"/>
    <xf numFmtId="0" fontId="2" fillId="0" borderId="41" xfId="0" applyFont="1" applyBorder="1"/>
    <xf numFmtId="0" fontId="2" fillId="0" borderId="40" xfId="0" applyFont="1" applyBorder="1"/>
    <xf numFmtId="0" fontId="2" fillId="0" borderId="19" xfId="0" applyFont="1" applyBorder="1" applyAlignment="1">
      <alignment horizontal="right"/>
    </xf>
    <xf numFmtId="0" fontId="6" fillId="0" borderId="53" xfId="0" applyFont="1" applyBorder="1" applyAlignment="1">
      <alignment horizontal="center"/>
    </xf>
    <xf numFmtId="0" fontId="7" fillId="0" borderId="53" xfId="0" applyFont="1" applyBorder="1" applyAlignment="1">
      <alignment horizontal="left"/>
    </xf>
    <xf numFmtId="179" fontId="6" fillId="0" borderId="53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43" fillId="0" borderId="0" xfId="0" applyFont="1"/>
    <xf numFmtId="0" fontId="2" fillId="0" borderId="0" xfId="0" quotePrefix="1" applyFont="1"/>
    <xf numFmtId="0" fontId="11" fillId="0" borderId="0" xfId="0" applyFont="1"/>
    <xf numFmtId="0" fontId="9" fillId="0" borderId="0" xfId="0" applyFont="1" applyAlignment="1">
      <alignment horizontal="right" vertical="center" indent="1"/>
    </xf>
    <xf numFmtId="0" fontId="12" fillId="0" borderId="33" xfId="0" applyFont="1" applyBorder="1" applyAlignment="1">
      <alignment horizontal="right" vertical="top"/>
    </xf>
    <xf numFmtId="0" fontId="12" fillId="0" borderId="9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shrinkToFit="1"/>
    </xf>
    <xf numFmtId="177" fontId="5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56" fillId="0" borderId="0" xfId="0" applyFont="1"/>
    <xf numFmtId="0" fontId="0" fillId="0" borderId="0" xfId="0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4" fillId="0" borderId="0" xfId="0" applyFont="1"/>
    <xf numFmtId="0" fontId="47" fillId="0" borderId="67" xfId="0" applyFont="1" applyBorder="1" applyAlignment="1" applyProtection="1">
      <alignment horizontal="center" wrapText="1"/>
      <protection locked="0"/>
    </xf>
    <xf numFmtId="49" fontId="47" fillId="0" borderId="67" xfId="0" applyNumberFormat="1" applyFont="1" applyBorder="1" applyAlignment="1" applyProtection="1">
      <alignment horizontal="center" wrapText="1"/>
      <protection locked="0"/>
    </xf>
    <xf numFmtId="49" fontId="47" fillId="0" borderId="67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2" fillId="0" borderId="0" xfId="0" applyFont="1" applyProtection="1">
      <protection locked="0"/>
    </xf>
    <xf numFmtId="38" fontId="2" fillId="0" borderId="0" xfId="1" applyFont="1" applyFill="1" applyBorder="1" applyProtection="1">
      <protection locked="0"/>
    </xf>
    <xf numFmtId="0" fontId="56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8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shrinkToFit="1"/>
    </xf>
    <xf numFmtId="0" fontId="37" fillId="0" borderId="0" xfId="0" applyFont="1" applyAlignment="1">
      <alignment shrinkToFit="1"/>
    </xf>
    <xf numFmtId="0" fontId="36" fillId="0" borderId="3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0" xfId="0" applyFont="1" applyBorder="1"/>
    <xf numFmtId="0" fontId="2" fillId="0" borderId="9" xfId="0" applyFont="1" applyBorder="1"/>
    <xf numFmtId="0" fontId="50" fillId="0" borderId="0" xfId="0" applyFont="1"/>
    <xf numFmtId="0" fontId="0" fillId="0" borderId="19" xfId="0" applyBorder="1"/>
    <xf numFmtId="0" fontId="47" fillId="0" borderId="0" xfId="0" applyFont="1" applyAlignment="1">
      <alignment horizontal="left" vertical="center"/>
    </xf>
    <xf numFmtId="49" fontId="27" fillId="0" borderId="0" xfId="0" applyNumberFormat="1" applyFont="1" applyAlignment="1">
      <alignment vertical="top" shrinkToFit="1"/>
    </xf>
    <xf numFmtId="0" fontId="53" fillId="0" borderId="0" xfId="0" applyFont="1" applyAlignment="1">
      <alignment horizontal="right" vertical="top"/>
    </xf>
    <xf numFmtId="0" fontId="7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vertical="top" shrinkToFit="1"/>
    </xf>
    <xf numFmtId="0" fontId="7" fillId="0" borderId="0" xfId="0" applyFont="1" applyAlignment="1">
      <alignment vertical="center"/>
    </xf>
    <xf numFmtId="0" fontId="47" fillId="0" borderId="81" xfId="0" applyFont="1" applyBorder="1" applyAlignment="1" applyProtection="1">
      <alignment wrapText="1"/>
      <protection locked="0"/>
    </xf>
    <xf numFmtId="0" fontId="0" fillId="0" borderId="82" xfId="0" applyBorder="1" applyAlignment="1" applyProtection="1">
      <alignment wrapText="1"/>
      <protection locked="0"/>
    </xf>
    <xf numFmtId="0" fontId="0" fillId="0" borderId="83" xfId="0" applyBorder="1" applyAlignment="1" applyProtection="1">
      <alignment wrapText="1"/>
      <protection locked="0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8" fillId="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47" fillId="0" borderId="30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9" xfId="0" applyBorder="1" applyProtection="1">
      <protection locked="0"/>
    </xf>
    <xf numFmtId="0" fontId="0" fillId="0" borderId="28" xfId="0" applyBorder="1" applyProtection="1">
      <protection locked="0"/>
    </xf>
    <xf numFmtId="0" fontId="54" fillId="4" borderId="44" xfId="0" applyFont="1" applyFill="1" applyBorder="1" applyAlignment="1">
      <alignment vertical="center" wrapText="1"/>
    </xf>
    <xf numFmtId="0" fontId="55" fillId="4" borderId="43" xfId="0" applyFont="1" applyFill="1" applyBorder="1" applyAlignment="1">
      <alignment vertical="center" wrapText="1"/>
    </xf>
    <xf numFmtId="0" fontId="55" fillId="0" borderId="6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68" xfId="0" applyBorder="1" applyAlignment="1">
      <alignment wrapText="1"/>
    </xf>
    <xf numFmtId="0" fontId="0" fillId="0" borderId="64" xfId="0" applyBorder="1" applyAlignment="1">
      <alignment wrapText="1"/>
    </xf>
    <xf numFmtId="0" fontId="48" fillId="4" borderId="35" xfId="0" applyFont="1" applyFill="1" applyBorder="1" applyAlignment="1">
      <alignment horizontal="center" wrapText="1"/>
    </xf>
    <xf numFmtId="0" fontId="46" fillId="4" borderId="20" xfId="0" applyFont="1" applyFill="1" applyBorder="1" applyAlignment="1">
      <alignment horizontal="center" wrapText="1"/>
    </xf>
    <xf numFmtId="0" fontId="47" fillId="4" borderId="44" xfId="0" applyFont="1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183" fontId="47" fillId="0" borderId="30" xfId="0" applyNumberFormat="1" applyFont="1" applyBorder="1" applyAlignment="1" applyProtection="1">
      <alignment horizontal="left"/>
      <protection locked="0"/>
    </xf>
    <xf numFmtId="183" fontId="47" fillId="0" borderId="29" xfId="0" applyNumberFormat="1" applyFont="1" applyBorder="1" applyAlignment="1" applyProtection="1">
      <alignment horizontal="left"/>
      <protection locked="0"/>
    </xf>
    <xf numFmtId="183" fontId="47" fillId="0" borderId="28" xfId="0" applyNumberFormat="1" applyFont="1" applyBorder="1" applyAlignment="1" applyProtection="1">
      <alignment horizontal="left"/>
      <protection locked="0"/>
    </xf>
    <xf numFmtId="183" fontId="58" fillId="4" borderId="43" xfId="0" applyNumberFormat="1" applyFont="1" applyFill="1" applyBorder="1" applyAlignment="1">
      <alignment horizontal="center" shrinkToFit="1"/>
    </xf>
    <xf numFmtId="183" fontId="58" fillId="4" borderId="60" xfId="0" applyNumberFormat="1" applyFont="1" applyFill="1" applyBorder="1" applyAlignment="1">
      <alignment horizontal="center" shrinkToFit="1"/>
    </xf>
    <xf numFmtId="0" fontId="47" fillId="4" borderId="49" xfId="0" applyFont="1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8" xfId="0" applyBorder="1" applyAlignment="1">
      <alignment vertical="center"/>
    </xf>
    <xf numFmtId="0" fontId="47" fillId="4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19" xfId="0" applyBorder="1" applyAlignment="1">
      <alignment horizontal="left" shrinkToFit="1"/>
    </xf>
    <xf numFmtId="0" fontId="47" fillId="4" borderId="63" xfId="0" applyFont="1" applyFill="1" applyBorder="1" applyAlignment="1">
      <alignment vertical="center"/>
    </xf>
    <xf numFmtId="0" fontId="0" fillId="4" borderId="68" xfId="0" applyFill="1" applyBorder="1" applyAlignment="1">
      <alignment vertical="center"/>
    </xf>
    <xf numFmtId="14" fontId="32" fillId="0" borderId="30" xfId="0" applyNumberFormat="1" applyFont="1" applyBorder="1" applyAlignment="1" applyProtection="1">
      <alignment horizontal="left"/>
      <protection locked="0"/>
    </xf>
    <xf numFmtId="0" fontId="32" fillId="0" borderId="29" xfId="0" applyFont="1" applyBorder="1" applyAlignment="1" applyProtection="1">
      <alignment horizontal="left"/>
      <protection locked="0"/>
    </xf>
    <xf numFmtId="0" fontId="32" fillId="0" borderId="28" xfId="0" applyFont="1" applyBorder="1" applyAlignment="1" applyProtection="1">
      <alignment horizontal="left"/>
      <protection locked="0"/>
    </xf>
    <xf numFmtId="0" fontId="48" fillId="4" borderId="65" xfId="0" applyFont="1" applyFill="1" applyBorder="1" applyAlignment="1">
      <alignment horizontal="center" wrapText="1"/>
    </xf>
    <xf numFmtId="0" fontId="46" fillId="4" borderId="66" xfId="0" applyFont="1" applyFill="1" applyBorder="1" applyAlignment="1">
      <alignment horizontal="center" wrapText="1"/>
    </xf>
    <xf numFmtId="0" fontId="47" fillId="4" borderId="44" xfId="0" applyFont="1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47" fillId="0" borderId="75" xfId="0" applyFont="1" applyBorder="1" applyAlignment="1" applyProtection="1">
      <alignment wrapText="1"/>
      <protection locked="0"/>
    </xf>
    <xf numFmtId="0" fontId="0" fillId="0" borderId="76" xfId="0" applyBorder="1" applyAlignment="1" applyProtection="1">
      <alignment wrapText="1"/>
      <protection locked="0"/>
    </xf>
    <xf numFmtId="0" fontId="0" fillId="0" borderId="77" xfId="0" applyBorder="1" applyAlignment="1" applyProtection="1">
      <alignment wrapText="1"/>
      <protection locked="0"/>
    </xf>
    <xf numFmtId="0" fontId="47" fillId="0" borderId="78" xfId="0" applyFont="1" applyBorder="1" applyAlignment="1" applyProtection="1">
      <alignment wrapText="1"/>
      <protection locked="0"/>
    </xf>
    <xf numFmtId="0" fontId="0" fillId="0" borderId="79" xfId="0" applyBorder="1" applyAlignment="1" applyProtection="1">
      <alignment wrapText="1"/>
      <protection locked="0"/>
    </xf>
    <xf numFmtId="0" fontId="0" fillId="0" borderId="80" xfId="0" applyBorder="1" applyAlignment="1" applyProtection="1">
      <alignment wrapText="1"/>
      <protection locked="0"/>
    </xf>
    <xf numFmtId="0" fontId="47" fillId="4" borderId="47" xfId="0" applyFont="1" applyFill="1" applyBorder="1" applyAlignment="1">
      <alignment horizontal="left" wrapText="1"/>
    </xf>
    <xf numFmtId="0" fontId="0" fillId="4" borderId="47" xfId="0" applyFill="1" applyBorder="1" applyAlignment="1">
      <alignment horizontal="left" wrapText="1"/>
    </xf>
    <xf numFmtId="0" fontId="0" fillId="4" borderId="71" xfId="0" applyFill="1" applyBorder="1" applyAlignment="1">
      <alignment horizontal="left" wrapText="1"/>
    </xf>
    <xf numFmtId="0" fontId="0" fillId="4" borderId="43" xfId="0" applyFill="1" applyBorder="1" applyAlignment="1">
      <alignment vertical="center" wrapText="1"/>
    </xf>
    <xf numFmtId="0" fontId="48" fillId="4" borderId="72" xfId="0" applyFont="1" applyFill="1" applyBorder="1" applyAlignment="1">
      <alignment horizontal="center"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32" fillId="2" borderId="14" xfId="0" applyFont="1" applyFill="1" applyBorder="1" applyAlignment="1" applyProtection="1">
      <alignment horizontal="center" shrinkToFit="1"/>
      <protection locked="0"/>
    </xf>
    <xf numFmtId="177" fontId="32" fillId="2" borderId="13" xfId="0" applyNumberFormat="1" applyFont="1" applyFill="1" applyBorder="1" applyAlignment="1" applyProtection="1">
      <alignment horizontal="right" shrinkToFit="1"/>
      <protection locked="0"/>
    </xf>
    <xf numFmtId="177" fontId="32" fillId="2" borderId="10" xfId="0" applyNumberFormat="1" applyFont="1" applyFill="1" applyBorder="1" applyAlignment="1" applyProtection="1">
      <alignment horizontal="right" shrinkToFit="1"/>
      <protection locked="0"/>
    </xf>
    <xf numFmtId="177" fontId="32" fillId="2" borderId="9" xfId="0" applyNumberFormat="1" applyFont="1" applyFill="1" applyBorder="1" applyAlignment="1" applyProtection="1">
      <alignment horizontal="right" shrinkToFit="1"/>
      <protection locked="0"/>
    </xf>
    <xf numFmtId="177" fontId="32" fillId="2" borderId="16" xfId="0" applyNumberFormat="1" applyFont="1" applyFill="1" applyBorder="1" applyAlignment="1" applyProtection="1">
      <alignment horizontal="right" shrinkToFit="1"/>
      <protection locked="0"/>
    </xf>
    <xf numFmtId="177" fontId="32" fillId="2" borderId="2" xfId="0" applyNumberFormat="1" applyFont="1" applyFill="1" applyBorder="1" applyAlignment="1" applyProtection="1">
      <alignment horizontal="right" shrinkToFit="1"/>
      <protection locked="0"/>
    </xf>
    <xf numFmtId="177" fontId="32" fillId="2" borderId="1" xfId="0" applyNumberFormat="1" applyFont="1" applyFill="1" applyBorder="1" applyAlignment="1" applyProtection="1">
      <alignment horizontal="right" shrinkToFit="1"/>
      <protection locked="0"/>
    </xf>
    <xf numFmtId="177" fontId="32" fillId="2" borderId="12" xfId="0" applyNumberFormat="1" applyFont="1" applyFill="1" applyBorder="1" applyAlignment="1" applyProtection="1">
      <alignment horizontal="right" shrinkToFit="1"/>
      <protection locked="0"/>
    </xf>
    <xf numFmtId="177" fontId="32" fillId="2" borderId="15" xfId="0" applyNumberFormat="1" applyFont="1" applyFill="1" applyBorder="1" applyAlignment="1" applyProtection="1">
      <alignment horizontal="right" shrinkToFit="1"/>
      <protection locked="0"/>
    </xf>
    <xf numFmtId="176" fontId="32" fillId="0" borderId="11" xfId="0" applyNumberFormat="1" applyFont="1" applyBorder="1" applyAlignment="1" applyProtection="1">
      <alignment horizontal="right"/>
      <protection hidden="1"/>
    </xf>
    <xf numFmtId="176" fontId="32" fillId="0" borderId="10" xfId="0" applyNumberFormat="1" applyFont="1" applyBorder="1" applyAlignment="1" applyProtection="1">
      <alignment horizontal="right"/>
      <protection hidden="1"/>
    </xf>
    <xf numFmtId="176" fontId="32" fillId="0" borderId="9" xfId="0" applyNumberFormat="1" applyFont="1" applyBorder="1" applyAlignment="1" applyProtection="1">
      <alignment horizontal="right"/>
      <protection hidden="1"/>
    </xf>
    <xf numFmtId="176" fontId="32" fillId="0" borderId="3" xfId="0" applyNumberFormat="1" applyFont="1" applyBorder="1" applyAlignment="1" applyProtection="1">
      <alignment horizontal="right"/>
      <protection hidden="1"/>
    </xf>
    <xf numFmtId="176" fontId="32" fillId="0" borderId="2" xfId="0" applyNumberFormat="1" applyFont="1" applyBorder="1" applyAlignment="1" applyProtection="1">
      <alignment horizontal="right"/>
      <protection hidden="1"/>
    </xf>
    <xf numFmtId="176" fontId="32" fillId="0" borderId="1" xfId="0" applyNumberFormat="1" applyFont="1" applyBorder="1" applyAlignment="1" applyProtection="1">
      <alignment horizontal="right"/>
      <protection hidden="1"/>
    </xf>
    <xf numFmtId="9" fontId="32" fillId="2" borderId="21" xfId="0" applyNumberFormat="1" applyFont="1" applyFill="1" applyBorder="1" applyAlignment="1" applyProtection="1">
      <alignment horizontal="center" wrapText="1"/>
      <protection locked="0"/>
    </xf>
    <xf numFmtId="0" fontId="32" fillId="2" borderId="39" xfId="0" applyFont="1" applyFill="1" applyBorder="1" applyAlignment="1" applyProtection="1">
      <alignment horizontal="center" wrapText="1"/>
      <protection locked="0"/>
    </xf>
    <xf numFmtId="0" fontId="32" fillId="2" borderId="21" xfId="0" applyFont="1" applyFill="1" applyBorder="1" applyAlignment="1" applyProtection="1">
      <alignment horizontal="center" wrapText="1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32" fillId="2" borderId="8" xfId="0" applyFont="1" applyFill="1" applyBorder="1" applyAlignment="1" applyProtection="1">
      <alignment horizontal="center" shrinkToFit="1"/>
      <protection locked="0"/>
    </xf>
    <xf numFmtId="177" fontId="32" fillId="2" borderId="18" xfId="0" applyNumberFormat="1" applyFont="1" applyFill="1" applyBorder="1" applyAlignment="1" applyProtection="1">
      <alignment horizontal="right" shrinkToFit="1"/>
      <protection locked="0"/>
    </xf>
    <xf numFmtId="177" fontId="32" fillId="2" borderId="0" xfId="0" applyNumberFormat="1" applyFont="1" applyFill="1" applyAlignment="1" applyProtection="1">
      <alignment horizontal="right" shrinkToFit="1"/>
      <protection locked="0"/>
    </xf>
    <xf numFmtId="177" fontId="32" fillId="2" borderId="19" xfId="0" applyNumberFormat="1" applyFont="1" applyFill="1" applyBorder="1" applyAlignment="1" applyProtection="1">
      <alignment horizontal="right" shrinkToFit="1"/>
      <protection locked="0"/>
    </xf>
    <xf numFmtId="177" fontId="32" fillId="2" borderId="6" xfId="0" applyNumberFormat="1" applyFont="1" applyFill="1" applyBorder="1" applyAlignment="1" applyProtection="1">
      <alignment horizontal="right" shrinkToFit="1"/>
      <protection locked="0"/>
    </xf>
    <xf numFmtId="177" fontId="32" fillId="2" borderId="5" xfId="0" applyNumberFormat="1" applyFont="1" applyFill="1" applyBorder="1" applyAlignment="1" applyProtection="1">
      <alignment horizontal="right" shrinkToFit="1"/>
      <protection locked="0"/>
    </xf>
    <xf numFmtId="177" fontId="32" fillId="2" borderId="4" xfId="0" applyNumberFormat="1" applyFont="1" applyFill="1" applyBorder="1" applyAlignment="1" applyProtection="1">
      <alignment horizontal="right" shrinkToFit="1"/>
      <protection locked="0"/>
    </xf>
    <xf numFmtId="176" fontId="32" fillId="0" borderId="12" xfId="0" applyNumberFormat="1" applyFont="1" applyBorder="1" applyAlignment="1" applyProtection="1">
      <alignment horizontal="right"/>
      <protection hidden="1"/>
    </xf>
    <xf numFmtId="176" fontId="32" fillId="0" borderId="15" xfId="0" applyNumberFormat="1" applyFont="1" applyBorder="1" applyAlignment="1" applyProtection="1">
      <alignment horizontal="right"/>
      <protection hidden="1"/>
    </xf>
    <xf numFmtId="0" fontId="32" fillId="2" borderId="38" xfId="0" applyFont="1" applyFill="1" applyBorder="1" applyAlignment="1" applyProtection="1">
      <alignment horizontal="center" wrapText="1"/>
      <protection locked="0"/>
    </xf>
    <xf numFmtId="0" fontId="32" fillId="2" borderId="37" xfId="0" applyFont="1" applyFill="1" applyBorder="1" applyAlignment="1" applyProtection="1">
      <alignment horizontal="center" wrapText="1"/>
      <protection locked="0"/>
    </xf>
    <xf numFmtId="184" fontId="32" fillId="0" borderId="35" xfId="0" applyNumberFormat="1" applyFont="1" applyBorder="1" applyAlignment="1">
      <alignment horizontal="center"/>
    </xf>
    <xf numFmtId="184" fontId="32" fillId="0" borderId="14" xfId="0" applyNumberFormat="1" applyFont="1" applyBorder="1" applyAlignment="1">
      <alignment horizontal="center"/>
    </xf>
    <xf numFmtId="184" fontId="32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36" fillId="0" borderId="14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38" fontId="16" fillId="0" borderId="18" xfId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178" fontId="36" fillId="0" borderId="47" xfId="0" applyNumberFormat="1" applyFont="1" applyBorder="1" applyAlignment="1" applyProtection="1">
      <alignment horizontal="right" shrinkToFit="1"/>
      <protection hidden="1"/>
    </xf>
    <xf numFmtId="0" fontId="37" fillId="0" borderId="47" xfId="0" applyFont="1" applyBorder="1" applyAlignment="1">
      <alignment shrinkToFit="1"/>
    </xf>
    <xf numFmtId="0" fontId="37" fillId="0" borderId="46" xfId="0" applyFont="1" applyBorder="1" applyAlignment="1">
      <alignment shrinkToFit="1"/>
    </xf>
    <xf numFmtId="0" fontId="37" fillId="0" borderId="68" xfId="0" applyFont="1" applyBorder="1" applyAlignment="1">
      <alignment shrinkToFit="1"/>
    </xf>
    <xf numFmtId="0" fontId="37" fillId="0" borderId="84" xfId="0" applyFont="1" applyBorder="1" applyAlignment="1">
      <alignment shrinkToFit="1"/>
    </xf>
    <xf numFmtId="178" fontId="47" fillId="0" borderId="48" xfId="0" applyNumberFormat="1" applyFont="1" applyBorder="1" applyAlignment="1" applyProtection="1">
      <alignment shrinkToFit="1"/>
      <protection hidden="1"/>
    </xf>
    <xf numFmtId="0" fontId="0" fillId="0" borderId="47" xfId="0" applyBorder="1" applyAlignment="1">
      <alignment shrinkToFit="1"/>
    </xf>
    <xf numFmtId="0" fontId="0" fillId="0" borderId="42" xfId="0" applyBorder="1" applyAlignment="1">
      <alignment shrinkToFit="1"/>
    </xf>
    <xf numFmtId="0" fontId="0" fillId="0" borderId="0" xfId="0" applyAlignment="1">
      <alignment shrinkToFit="1"/>
    </xf>
    <xf numFmtId="178" fontId="36" fillId="0" borderId="48" xfId="0" applyNumberFormat="1" applyFont="1" applyBorder="1" applyAlignment="1" applyProtection="1">
      <alignment shrinkToFit="1"/>
      <protection hidden="1"/>
    </xf>
    <xf numFmtId="0" fontId="37" fillId="0" borderId="69" xfId="0" applyFont="1" applyBorder="1" applyAlignment="1">
      <alignment shrinkToFit="1"/>
    </xf>
    <xf numFmtId="178" fontId="36" fillId="0" borderId="49" xfId="0" applyNumberFormat="1" applyFont="1" applyBorder="1" applyAlignment="1" applyProtection="1">
      <alignment horizontal="right" shrinkToFit="1"/>
      <protection hidden="1"/>
    </xf>
    <xf numFmtId="0" fontId="37" fillId="0" borderId="63" xfId="0" applyFont="1" applyBorder="1" applyAlignment="1">
      <alignment shrinkToFit="1"/>
    </xf>
    <xf numFmtId="178" fontId="36" fillId="0" borderId="13" xfId="0" applyNumberFormat="1" applyFont="1" applyBorder="1" applyAlignment="1" applyProtection="1">
      <alignment horizontal="right" shrinkToFit="1"/>
      <protection hidden="1"/>
    </xf>
    <xf numFmtId="0" fontId="37" fillId="0" borderId="10" xfId="0" applyFont="1" applyBorder="1" applyAlignment="1">
      <alignment shrinkToFit="1"/>
    </xf>
    <xf numFmtId="0" fontId="37" fillId="0" borderId="9" xfId="0" applyFont="1" applyBorder="1" applyAlignment="1">
      <alignment shrinkToFit="1"/>
    </xf>
    <xf numFmtId="0" fontId="37" fillId="0" borderId="16" xfId="0" applyFont="1" applyBorder="1" applyAlignment="1">
      <alignment shrinkToFit="1"/>
    </xf>
    <xf numFmtId="0" fontId="37" fillId="0" borderId="2" xfId="0" applyFont="1" applyBorder="1" applyAlignment="1">
      <alignment shrinkToFit="1"/>
    </xf>
    <xf numFmtId="0" fontId="37" fillId="0" borderId="1" xfId="0" applyFont="1" applyBorder="1" applyAlignment="1">
      <alignment shrinkToFit="1"/>
    </xf>
    <xf numFmtId="0" fontId="38" fillId="0" borderId="13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6" fillId="0" borderId="16" xfId="0" applyFont="1" applyBorder="1" applyAlignment="1">
      <alignment horizontal="center" vertical="top" shrinkToFit="1"/>
    </xf>
    <xf numFmtId="0" fontId="26" fillId="0" borderId="2" xfId="0" applyFont="1" applyBorder="1" applyAlignment="1">
      <alignment shrinkToFit="1"/>
    </xf>
    <xf numFmtId="0" fontId="26" fillId="0" borderId="1" xfId="0" applyFont="1" applyBorder="1" applyAlignment="1">
      <alignment shrinkToFit="1"/>
    </xf>
    <xf numFmtId="0" fontId="38" fillId="0" borderId="47" xfId="0" applyFont="1" applyBorder="1" applyAlignment="1">
      <alignment horizontal="center"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9" fontId="26" fillId="0" borderId="68" xfId="0" applyNumberFormat="1" applyFont="1" applyBorder="1" applyAlignment="1">
      <alignment horizontal="center" vertical="top" shrinkToFit="1"/>
    </xf>
    <xf numFmtId="0" fontId="26" fillId="0" borderId="68" xfId="0" applyFont="1" applyBorder="1" applyAlignment="1">
      <alignment shrinkToFit="1"/>
    </xf>
    <xf numFmtId="0" fontId="26" fillId="0" borderId="84" xfId="0" applyFont="1" applyBorder="1" applyAlignment="1">
      <alignment shrinkToFit="1"/>
    </xf>
    <xf numFmtId="0" fontId="61" fillId="0" borderId="52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38" fontId="32" fillId="0" borderId="0" xfId="1" applyFont="1" applyFill="1" applyBorder="1" applyAlignment="1" applyProtection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49" fontId="32" fillId="2" borderId="11" xfId="0" applyNumberFormat="1" applyFont="1" applyFill="1" applyBorder="1" applyAlignment="1" applyProtection="1">
      <alignment horizontal="center" shrinkToFit="1"/>
      <protection locked="0"/>
    </xf>
    <xf numFmtId="49" fontId="0" fillId="0" borderId="9" xfId="0" applyNumberFormat="1" applyBorder="1" applyAlignment="1" applyProtection="1">
      <alignment horizontal="center" shrinkToFit="1"/>
      <protection locked="0"/>
    </xf>
    <xf numFmtId="49" fontId="32" fillId="2" borderId="3" xfId="0" applyNumberFormat="1" applyFon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 shrinkToFit="1"/>
      <protection locked="0"/>
    </xf>
    <xf numFmtId="49" fontId="32" fillId="2" borderId="51" xfId="0" applyNumberFormat="1" applyFont="1" applyFill="1" applyBorder="1" applyAlignment="1" applyProtection="1">
      <alignment horizontal="center" shrinkToFit="1"/>
      <protection locked="0"/>
    </xf>
    <xf numFmtId="49" fontId="0" fillId="0" borderId="7" xfId="0" applyNumberFormat="1" applyBorder="1" applyAlignment="1" applyProtection="1">
      <alignment horizontal="center" shrinkToFit="1"/>
      <protection locked="0"/>
    </xf>
    <xf numFmtId="176" fontId="32" fillId="0" borderId="27" xfId="0" applyNumberFormat="1" applyFont="1" applyBorder="1" applyAlignment="1" applyProtection="1">
      <alignment horizontal="right"/>
      <protection hidden="1"/>
    </xf>
    <xf numFmtId="176" fontId="32" fillId="0" borderId="0" xfId="0" applyNumberFormat="1" applyFont="1" applyAlignment="1" applyProtection="1">
      <alignment horizontal="right"/>
      <protection hidden="1"/>
    </xf>
    <xf numFmtId="176" fontId="32" fillId="0" borderId="19" xfId="0" applyNumberFormat="1" applyFont="1" applyBorder="1" applyAlignment="1" applyProtection="1">
      <alignment horizontal="right"/>
      <protection hidden="1"/>
    </xf>
    <xf numFmtId="0" fontId="32" fillId="2" borderId="11" xfId="0" applyFont="1" applyFill="1" applyBorder="1" applyAlignment="1" applyProtection="1">
      <alignment horizontal="center" wrapText="1"/>
      <protection locked="0"/>
    </xf>
    <xf numFmtId="0" fontId="32" fillId="2" borderId="12" xfId="0" applyFont="1" applyFill="1" applyBorder="1" applyAlignment="1" applyProtection="1">
      <alignment horizontal="center" wrapText="1"/>
      <protection locked="0"/>
    </xf>
    <xf numFmtId="0" fontId="32" fillId="2" borderId="10" xfId="0" applyFont="1" applyFill="1" applyBorder="1" applyAlignment="1" applyProtection="1">
      <alignment horizontal="center" shrinkToFit="1"/>
      <protection locked="0"/>
    </xf>
    <xf numFmtId="177" fontId="32" fillId="2" borderId="17" xfId="0" applyNumberFormat="1" applyFont="1" applyFill="1" applyBorder="1" applyAlignment="1" applyProtection="1">
      <alignment horizontal="right" shrinkToFit="1"/>
      <protection locked="0"/>
    </xf>
    <xf numFmtId="0" fontId="7" fillId="3" borderId="26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9" fillId="0" borderId="10" xfId="0" applyFont="1" applyBorder="1" applyAlignment="1">
      <alignment horizontal="right" vertical="top" shrinkToFit="1"/>
    </xf>
    <xf numFmtId="0" fontId="49" fillId="0" borderId="33" xfId="0" applyFont="1" applyBorder="1" applyAlignment="1">
      <alignment horizontal="right" vertical="top" shrinkToFit="1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58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36" fillId="3" borderId="35" xfId="0" applyFont="1" applyFill="1" applyBorder="1" applyAlignment="1">
      <alignment horizontal="center" vertical="center" shrinkToFit="1"/>
    </xf>
    <xf numFmtId="0" fontId="36" fillId="3" borderId="14" xfId="0" applyFont="1" applyFill="1" applyBorder="1" applyAlignment="1">
      <alignment horizontal="center" vertical="center" shrinkToFit="1"/>
    </xf>
    <xf numFmtId="0" fontId="36" fillId="3" borderId="20" xfId="0" applyFont="1" applyFill="1" applyBorder="1" applyAlignment="1">
      <alignment horizontal="center" vertical="center" shrinkToFit="1"/>
    </xf>
    <xf numFmtId="182" fontId="51" fillId="0" borderId="0" xfId="0" applyNumberFormat="1" applyFont="1" applyAlignment="1">
      <alignment horizontal="right" vertical="center" shrinkToFit="1"/>
    </xf>
    <xf numFmtId="0" fontId="17" fillId="0" borderId="0" xfId="0" applyFont="1" applyAlignment="1">
      <alignment horizontal="center" vertical="top"/>
    </xf>
    <xf numFmtId="38" fontId="32" fillId="0" borderId="0" xfId="1" applyFont="1" applyFill="1" applyBorder="1" applyAlignment="1" applyProtection="1">
      <alignment horizontal="left" shrinkToFit="1"/>
    </xf>
    <xf numFmtId="0" fontId="32" fillId="0" borderId="0" xfId="0" applyFont="1" applyAlignment="1">
      <alignment horizontal="left" shrinkToFit="1"/>
    </xf>
    <xf numFmtId="0" fontId="32" fillId="0" borderId="0" xfId="0" applyFont="1" applyAlignment="1">
      <alignment horizontal="left" vertical="top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shrinkToFit="1"/>
    </xf>
    <xf numFmtId="176" fontId="35" fillId="0" borderId="0" xfId="0" applyNumberFormat="1" applyFont="1" applyAlignment="1" applyProtection="1">
      <alignment horizontal="left" vertical="center" wrapText="1"/>
      <protection hidden="1"/>
    </xf>
    <xf numFmtId="0" fontId="3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3" xfId="0" applyFont="1" applyBorder="1" applyAlignment="1">
      <alignment horizontal="center" wrapText="1" shrinkToFit="1"/>
    </xf>
    <xf numFmtId="0" fontId="9" fillId="0" borderId="9" xfId="0" applyFont="1" applyBorder="1" applyAlignment="1">
      <alignment horizontal="center" wrapText="1" shrinkToFit="1"/>
    </xf>
    <xf numFmtId="0" fontId="9" fillId="0" borderId="35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" borderId="26" xfId="0" applyFont="1" applyFill="1" applyBorder="1" applyAlignment="1">
      <alignment horizontal="center" shrinkToFit="1"/>
    </xf>
    <xf numFmtId="0" fontId="7" fillId="3" borderId="22" xfId="0" applyFont="1" applyFill="1" applyBorder="1" applyAlignment="1">
      <alignment horizontal="center" shrinkToFi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center" wrapText="1"/>
    </xf>
    <xf numFmtId="0" fontId="61" fillId="0" borderId="55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2" fillId="3" borderId="13" xfId="0" applyFont="1" applyFill="1" applyBorder="1" applyAlignment="1">
      <alignment horizontal="left" shrinkToFit="1"/>
    </xf>
    <xf numFmtId="0" fontId="0" fillId="0" borderId="10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1" xfId="0" applyBorder="1" applyAlignment="1">
      <alignment shrinkToFit="1"/>
    </xf>
    <xf numFmtId="0" fontId="7" fillId="3" borderId="23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38" fillId="0" borderId="49" xfId="0" applyFont="1" applyBorder="1" applyAlignment="1">
      <alignment horizontal="center" shrinkToFit="1"/>
    </xf>
    <xf numFmtId="9" fontId="26" fillId="0" borderId="63" xfId="0" applyNumberFormat="1" applyFont="1" applyBorder="1" applyAlignment="1">
      <alignment horizontal="center" vertical="top" shrinkToFit="1"/>
    </xf>
    <xf numFmtId="0" fontId="38" fillId="0" borderId="48" xfId="0" applyFont="1" applyBorder="1" applyAlignment="1">
      <alignment horizontal="center" shrinkToFit="1"/>
    </xf>
    <xf numFmtId="9" fontId="26" fillId="0" borderId="69" xfId="0" applyNumberFormat="1" applyFont="1" applyBorder="1" applyAlignment="1">
      <alignment horizontal="center" vertical="top" shrinkToFit="1"/>
    </xf>
    <xf numFmtId="177" fontId="40" fillId="0" borderId="53" xfId="0" applyNumberFormat="1" applyFont="1" applyBorder="1" applyAlignment="1">
      <alignment horizontal="right" vertical="center" shrinkToFit="1"/>
    </xf>
    <xf numFmtId="177" fontId="40" fillId="0" borderId="0" xfId="0" applyNumberFormat="1" applyFont="1" applyAlignment="1">
      <alignment horizontal="right" vertical="center" shrinkToFit="1"/>
    </xf>
    <xf numFmtId="178" fontId="40" fillId="0" borderId="0" xfId="0" applyNumberFormat="1" applyFont="1" applyAlignment="1" applyProtection="1">
      <alignment horizontal="right" vertical="center"/>
      <protection hidden="1"/>
    </xf>
    <xf numFmtId="9" fontId="40" fillId="0" borderId="53" xfId="0" applyNumberFormat="1" applyFont="1" applyBorder="1" applyAlignment="1">
      <alignment horizontal="left" vertical="center" wrapText="1"/>
    </xf>
    <xf numFmtId="9" fontId="40" fillId="0" borderId="0" xfId="0" applyNumberFormat="1" applyFont="1" applyAlignment="1">
      <alignment horizontal="left" vertical="center" wrapText="1"/>
    </xf>
    <xf numFmtId="0" fontId="7" fillId="0" borderId="85" xfId="0" applyFont="1" applyBorder="1" applyAlignment="1">
      <alignment horizontal="center" vertical="center"/>
    </xf>
    <xf numFmtId="0" fontId="47" fillId="0" borderId="35" xfId="0" applyFont="1" applyBorder="1" applyAlignment="1">
      <alignment horizontal="left" vertical="center" indent="1" shrinkToFit="1"/>
    </xf>
    <xf numFmtId="0" fontId="47" fillId="0" borderId="14" xfId="0" applyFont="1" applyBorder="1" applyAlignment="1">
      <alignment horizontal="left" vertical="center" indent="1" shrinkToFit="1"/>
    </xf>
    <xf numFmtId="0" fontId="47" fillId="0" borderId="20" xfId="0" applyFont="1" applyBorder="1" applyAlignment="1">
      <alignment horizontal="left" vertical="center" indent="1" shrinkToFit="1"/>
    </xf>
    <xf numFmtId="0" fontId="63" fillId="0" borderId="10" xfId="0" applyFont="1" applyBorder="1" applyAlignment="1">
      <alignment horizontal="right"/>
    </xf>
    <xf numFmtId="0" fontId="44" fillId="0" borderId="10" xfId="0" applyFont="1" applyBorder="1"/>
    <xf numFmtId="0" fontId="44" fillId="0" borderId="0" xfId="0" applyFont="1"/>
    <xf numFmtId="0" fontId="0" fillId="0" borderId="0" xfId="0"/>
    <xf numFmtId="178" fontId="41" fillId="0" borderId="0" xfId="0" applyNumberFormat="1" applyFont="1" applyAlignment="1" applyProtection="1">
      <alignment horizontal="right" wrapText="1"/>
      <protection hidden="1"/>
    </xf>
    <xf numFmtId="177" fontId="41" fillId="0" borderId="0" xfId="0" applyNumberFormat="1" applyFont="1" applyAlignment="1">
      <alignment horizontal="right" wrapText="1" shrinkToFit="1"/>
    </xf>
    <xf numFmtId="0" fontId="42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right" vertical="top" shrinkToFit="1"/>
    </xf>
    <xf numFmtId="0" fontId="12" fillId="0" borderId="33" xfId="0" applyFont="1" applyBorder="1" applyAlignment="1">
      <alignment horizontal="right" vertical="top" shrinkToFit="1"/>
    </xf>
    <xf numFmtId="0" fontId="7" fillId="0" borderId="5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23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177" fontId="5" fillId="0" borderId="53" xfId="0" applyNumberFormat="1" applyFont="1" applyBorder="1" applyAlignment="1">
      <alignment horizontal="right" shrinkToFit="1"/>
    </xf>
    <xf numFmtId="177" fontId="5" fillId="0" borderId="0" xfId="0" applyNumberFormat="1" applyFont="1" applyAlignment="1">
      <alignment horizontal="right" shrinkToFit="1"/>
    </xf>
    <xf numFmtId="177" fontId="40" fillId="0" borderId="53" xfId="0" applyNumberFormat="1" applyFont="1" applyBorder="1" applyAlignment="1">
      <alignment horizontal="right" shrinkToFit="1"/>
    </xf>
    <xf numFmtId="177" fontId="40" fillId="0" borderId="0" xfId="0" applyNumberFormat="1" applyFont="1" applyAlignment="1">
      <alignment horizontal="right" shrinkToFit="1"/>
    </xf>
    <xf numFmtId="178" fontId="40" fillId="0" borderId="53" xfId="0" applyNumberFormat="1" applyFont="1" applyBorder="1" applyAlignment="1" applyProtection="1">
      <alignment horizontal="right"/>
      <protection hidden="1"/>
    </xf>
    <xf numFmtId="178" fontId="40" fillId="0" borderId="0" xfId="0" applyNumberFormat="1" applyFont="1" applyAlignment="1" applyProtection="1">
      <alignment horizontal="right"/>
      <protection hidden="1"/>
    </xf>
    <xf numFmtId="9" fontId="40" fillId="0" borderId="53" xfId="0" applyNumberFormat="1" applyFont="1" applyBorder="1" applyAlignment="1">
      <alignment horizontal="left" wrapText="1"/>
    </xf>
    <xf numFmtId="9" fontId="40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77" fontId="40" fillId="0" borderId="0" xfId="0" applyNumberFormat="1" applyFont="1" applyAlignment="1">
      <alignment horizontal="right" vertical="top" shrinkToFit="1"/>
    </xf>
    <xf numFmtId="178" fontId="40" fillId="0" borderId="0" xfId="0" applyNumberFormat="1" applyFont="1" applyAlignment="1" applyProtection="1">
      <alignment horizontal="right" vertical="top"/>
      <protection hidden="1"/>
    </xf>
    <xf numFmtId="9" fontId="40" fillId="0" borderId="0" xfId="0" applyNumberFormat="1" applyFont="1" applyAlignment="1">
      <alignment horizontal="left" vertical="top" wrapText="1"/>
    </xf>
    <xf numFmtId="177" fontId="32" fillId="2" borderId="7" xfId="0" applyNumberFormat="1" applyFont="1" applyFill="1" applyBorder="1" applyAlignment="1" applyProtection="1">
      <alignment horizontal="right" shrinkToFit="1"/>
      <protection locked="0"/>
    </xf>
    <xf numFmtId="176" fontId="32" fillId="0" borderId="51" xfId="0" applyNumberFormat="1" applyFont="1" applyBorder="1" applyAlignment="1" applyProtection="1">
      <alignment horizontal="right"/>
      <protection hidden="1"/>
    </xf>
    <xf numFmtId="176" fontId="32" fillId="0" borderId="5" xfId="0" applyNumberFormat="1" applyFont="1" applyBorder="1" applyAlignment="1" applyProtection="1">
      <alignment horizontal="right"/>
      <protection hidden="1"/>
    </xf>
    <xf numFmtId="176" fontId="32" fillId="0" borderId="7" xfId="0" applyNumberFormat="1" applyFont="1" applyBorder="1" applyAlignment="1" applyProtection="1">
      <alignment horizontal="right"/>
      <protection hidden="1"/>
    </xf>
    <xf numFmtId="0" fontId="6" fillId="0" borderId="13" xfId="0" applyFont="1" applyBorder="1" applyAlignment="1">
      <alignment horizontal="center" vertical="center" wrapText="1"/>
    </xf>
    <xf numFmtId="38" fontId="32" fillId="0" borderId="0" xfId="1" applyFont="1" applyFill="1" applyBorder="1" applyAlignment="1" applyProtection="1">
      <alignment horizontal="right" vertical="center" indent="1" shrinkToFit="1"/>
    </xf>
    <xf numFmtId="0" fontId="32" fillId="0" borderId="0" xfId="0" applyFont="1" applyAlignment="1">
      <alignment horizontal="right" indent="1" shrinkToFit="1"/>
    </xf>
    <xf numFmtId="0" fontId="32" fillId="0" borderId="0" xfId="0" applyFont="1" applyAlignment="1">
      <alignment horizontal="left" vertical="center" indent="1"/>
    </xf>
    <xf numFmtId="0" fontId="65" fillId="0" borderId="0" xfId="0" quotePrefix="1" applyFont="1" applyAlignment="1">
      <alignment vertical="center" shrinkToFit="1"/>
    </xf>
    <xf numFmtId="0" fontId="65" fillId="0" borderId="0" xfId="0" applyFont="1" applyAlignment="1">
      <alignment shrinkToFit="1"/>
    </xf>
    <xf numFmtId="0" fontId="66" fillId="0" borderId="0" xfId="0" quotePrefix="1" applyFont="1" applyAlignment="1">
      <alignment vertical="center" shrinkToFit="1"/>
    </xf>
    <xf numFmtId="0" fontId="66" fillId="0" borderId="0" xfId="0" applyFont="1" applyAlignment="1">
      <alignment shrinkToFit="1"/>
    </xf>
    <xf numFmtId="0" fontId="35" fillId="0" borderId="0" xfId="0" applyFont="1" applyAlignment="1">
      <alignment horizontal="left" vertical="center" wrapText="1"/>
    </xf>
    <xf numFmtId="9" fontId="32" fillId="2" borderId="11" xfId="0" applyNumberFormat="1" applyFont="1" applyFill="1" applyBorder="1" applyAlignment="1" applyProtection="1">
      <alignment horizontal="center" wrapText="1"/>
      <protection locked="0"/>
    </xf>
    <xf numFmtId="9" fontId="32" fillId="2" borderId="12" xfId="0" applyNumberFormat="1" applyFont="1" applyFill="1" applyBorder="1" applyAlignment="1" applyProtection="1">
      <alignment horizontal="center" wrapText="1"/>
      <protection locked="0"/>
    </xf>
    <xf numFmtId="9" fontId="32" fillId="2" borderId="3" xfId="0" applyNumberFormat="1" applyFont="1" applyFill="1" applyBorder="1" applyAlignment="1" applyProtection="1">
      <alignment horizontal="center" wrapText="1"/>
      <protection locked="0"/>
    </xf>
    <xf numFmtId="9" fontId="32" fillId="2" borderId="15" xfId="0" applyNumberFormat="1" applyFont="1" applyFill="1" applyBorder="1" applyAlignment="1" applyProtection="1">
      <alignment horizont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vertical="center" shrinkToFit="1"/>
    </xf>
    <xf numFmtId="0" fontId="32" fillId="0" borderId="0" xfId="0" applyFont="1" applyAlignment="1">
      <alignment shrinkToFit="1"/>
    </xf>
    <xf numFmtId="0" fontId="58" fillId="0" borderId="0" xfId="0" applyFont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2" fillId="2" borderId="13" xfId="0" applyFont="1" applyFill="1" applyBorder="1" applyAlignment="1" applyProtection="1">
      <alignment horizontal="left" shrinkToFit="1"/>
      <protection locked="0"/>
    </xf>
    <xf numFmtId="0" fontId="32" fillId="2" borderId="10" xfId="0" applyFont="1" applyFill="1" applyBorder="1" applyAlignment="1" applyProtection="1">
      <alignment horizontal="left" shrinkToFit="1"/>
      <protection locked="0"/>
    </xf>
    <xf numFmtId="0" fontId="32" fillId="2" borderId="9" xfId="0" applyFont="1" applyFill="1" applyBorder="1" applyAlignment="1" applyProtection="1">
      <alignment horizontal="left" shrinkToFit="1"/>
      <protection locked="0"/>
    </xf>
    <xf numFmtId="0" fontId="32" fillId="2" borderId="16" xfId="0" applyFont="1" applyFill="1" applyBorder="1" applyAlignment="1" applyProtection="1">
      <alignment horizontal="left" shrinkToFit="1"/>
      <protection locked="0"/>
    </xf>
    <xf numFmtId="0" fontId="32" fillId="2" borderId="2" xfId="0" applyFont="1" applyFill="1" applyBorder="1" applyAlignment="1" applyProtection="1">
      <alignment horizontal="left" shrinkToFit="1"/>
      <protection locked="0"/>
    </xf>
    <xf numFmtId="0" fontId="32" fillId="2" borderId="1" xfId="0" applyFont="1" applyFill="1" applyBorder="1" applyAlignment="1" applyProtection="1">
      <alignment horizontal="left" shrinkToFit="1"/>
      <protection locked="0"/>
    </xf>
    <xf numFmtId="0" fontId="32" fillId="2" borderId="6" xfId="0" applyFont="1" applyFill="1" applyBorder="1" applyAlignment="1" applyProtection="1">
      <alignment horizontal="left" shrinkToFit="1"/>
      <protection locked="0"/>
    </xf>
    <xf numFmtId="0" fontId="32" fillId="2" borderId="5" xfId="0" applyFont="1" applyFill="1" applyBorder="1" applyAlignment="1" applyProtection="1">
      <alignment horizontal="left" shrinkToFit="1"/>
      <protection locked="0"/>
    </xf>
    <xf numFmtId="0" fontId="32" fillId="2" borderId="7" xfId="0" applyFont="1" applyFill="1" applyBorder="1" applyAlignment="1" applyProtection="1">
      <alignment horizontal="left" shrinkToFit="1"/>
      <protection locked="0"/>
    </xf>
    <xf numFmtId="0" fontId="32" fillId="2" borderId="18" xfId="0" applyFont="1" applyFill="1" applyBorder="1" applyAlignment="1" applyProtection="1">
      <alignment horizontal="left" shrinkToFit="1"/>
      <protection locked="0"/>
    </xf>
    <xf numFmtId="0" fontId="32" fillId="2" borderId="0" xfId="0" applyFont="1" applyFill="1" applyAlignment="1" applyProtection="1">
      <alignment horizontal="left" shrinkToFit="1"/>
      <protection locked="0"/>
    </xf>
    <xf numFmtId="0" fontId="32" fillId="2" borderId="19" xfId="0" applyFont="1" applyFill="1" applyBorder="1" applyAlignment="1" applyProtection="1">
      <alignment horizontal="left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46</xdr:row>
      <xdr:rowOff>0</xdr:rowOff>
    </xdr:from>
    <xdr:to>
      <xdr:col>55</xdr:col>
      <xdr:colOff>0</xdr:colOff>
      <xdr:row>46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3AEA2D99-1D58-459B-B35E-B5EAE822B072}"/>
            </a:ext>
          </a:extLst>
        </xdr:cNvPr>
        <xdr:cNvSpPr>
          <a:spLocks noChangeShapeType="1"/>
        </xdr:cNvSpPr>
      </xdr:nvSpPr>
      <xdr:spPr bwMode="auto">
        <a:xfrm>
          <a:off x="10119360" y="7741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46</xdr:row>
      <xdr:rowOff>0</xdr:rowOff>
    </xdr:from>
    <xdr:to>
      <xdr:col>25</xdr:col>
      <xdr:colOff>7620</xdr:colOff>
      <xdr:row>46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A9A053B5-40BF-4EC3-AAD8-F2043D4FA4C2}"/>
            </a:ext>
          </a:extLst>
        </xdr:cNvPr>
        <xdr:cNvSpPr>
          <a:spLocks noChangeShapeType="1"/>
        </xdr:cNvSpPr>
      </xdr:nvSpPr>
      <xdr:spPr bwMode="auto">
        <a:xfrm>
          <a:off x="4610100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4" name="Oval 14">
          <a:extLst>
            <a:ext uri="{FF2B5EF4-FFF2-40B4-BE49-F238E27FC236}">
              <a16:creationId xmlns:a16="http://schemas.microsoft.com/office/drawing/2014/main" id="{1719225D-DEF9-4DF8-937E-E18BE559A40A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5" name="Oval 15">
          <a:extLst>
            <a:ext uri="{FF2B5EF4-FFF2-40B4-BE49-F238E27FC236}">
              <a16:creationId xmlns:a16="http://schemas.microsoft.com/office/drawing/2014/main" id="{89C52545-131A-434A-A0E1-35C3C594A743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BE8230B6-AB5F-4B61-BDC1-99B4A86F1C48}"/>
            </a:ext>
          </a:extLst>
        </xdr:cNvPr>
        <xdr:cNvSpPr>
          <a:spLocks noChangeShapeType="1"/>
        </xdr:cNvSpPr>
      </xdr:nvSpPr>
      <xdr:spPr bwMode="auto">
        <a:xfrm>
          <a:off x="10248900" y="7741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8DAD6DA4-2D1F-4169-988B-1F399D6348C0}"/>
            </a:ext>
          </a:extLst>
        </xdr:cNvPr>
        <xdr:cNvSpPr>
          <a:spLocks noChangeShapeType="1"/>
        </xdr:cNvSpPr>
      </xdr:nvSpPr>
      <xdr:spPr bwMode="auto">
        <a:xfrm>
          <a:off x="10248900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8" name="Oval 25">
          <a:extLst>
            <a:ext uri="{FF2B5EF4-FFF2-40B4-BE49-F238E27FC236}">
              <a16:creationId xmlns:a16="http://schemas.microsoft.com/office/drawing/2014/main" id="{539D998D-A927-4914-ADAA-2889116C9553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9" name="Oval 26">
          <a:extLst>
            <a:ext uri="{FF2B5EF4-FFF2-40B4-BE49-F238E27FC236}">
              <a16:creationId xmlns:a16="http://schemas.microsoft.com/office/drawing/2014/main" id="{1D86B59B-8E53-4821-9260-5EF1F0402D16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id="{E27D3A0A-1635-4477-AA0F-AC8201C21E61}"/>
            </a:ext>
          </a:extLst>
        </xdr:cNvPr>
        <xdr:cNvSpPr>
          <a:spLocks noChangeShapeType="1"/>
        </xdr:cNvSpPr>
      </xdr:nvSpPr>
      <xdr:spPr bwMode="auto">
        <a:xfrm>
          <a:off x="10248900" y="7741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11" name="Line 28">
          <a:extLst>
            <a:ext uri="{FF2B5EF4-FFF2-40B4-BE49-F238E27FC236}">
              <a16:creationId xmlns:a16="http://schemas.microsoft.com/office/drawing/2014/main" id="{90B288F1-F60C-4820-A670-FBF5986390DE}"/>
            </a:ext>
          </a:extLst>
        </xdr:cNvPr>
        <xdr:cNvSpPr>
          <a:spLocks noChangeShapeType="1"/>
        </xdr:cNvSpPr>
      </xdr:nvSpPr>
      <xdr:spPr bwMode="auto">
        <a:xfrm>
          <a:off x="10248900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12" name="Oval 34">
          <a:extLst>
            <a:ext uri="{FF2B5EF4-FFF2-40B4-BE49-F238E27FC236}">
              <a16:creationId xmlns:a16="http://schemas.microsoft.com/office/drawing/2014/main" id="{564E1D11-F8EA-4631-B196-5723AA13913D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13" name="Oval 35">
          <a:extLst>
            <a:ext uri="{FF2B5EF4-FFF2-40B4-BE49-F238E27FC236}">
              <a16:creationId xmlns:a16="http://schemas.microsoft.com/office/drawing/2014/main" id="{9B22C9FC-1E4A-482E-8BD3-07AE52EABD85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14" name="Line 36">
          <a:extLst>
            <a:ext uri="{FF2B5EF4-FFF2-40B4-BE49-F238E27FC236}">
              <a16:creationId xmlns:a16="http://schemas.microsoft.com/office/drawing/2014/main" id="{1BE7AF39-CEB0-4B5E-A5CB-92B68CBF40C3}"/>
            </a:ext>
          </a:extLst>
        </xdr:cNvPr>
        <xdr:cNvSpPr>
          <a:spLocks noChangeShapeType="1"/>
        </xdr:cNvSpPr>
      </xdr:nvSpPr>
      <xdr:spPr bwMode="auto">
        <a:xfrm>
          <a:off x="10248900" y="7741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48</xdr:row>
      <xdr:rowOff>0</xdr:rowOff>
    </xdr:from>
    <xdr:to>
      <xdr:col>55</xdr:col>
      <xdr:colOff>0</xdr:colOff>
      <xdr:row>48</xdr:row>
      <xdr:rowOff>0</xdr:rowOff>
    </xdr:to>
    <xdr:sp macro="" textlink="">
      <xdr:nvSpPr>
        <xdr:cNvPr id="15" name="Line 37">
          <a:extLst>
            <a:ext uri="{FF2B5EF4-FFF2-40B4-BE49-F238E27FC236}">
              <a16:creationId xmlns:a16="http://schemas.microsoft.com/office/drawing/2014/main" id="{1017EDBC-072D-4EFD-A7A9-E81FC5F92344}"/>
            </a:ext>
          </a:extLst>
        </xdr:cNvPr>
        <xdr:cNvSpPr>
          <a:spLocks noChangeShapeType="1"/>
        </xdr:cNvSpPr>
      </xdr:nvSpPr>
      <xdr:spPr bwMode="auto">
        <a:xfrm>
          <a:off x="10119360" y="8305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48</xdr:row>
      <xdr:rowOff>0</xdr:rowOff>
    </xdr:from>
    <xdr:to>
      <xdr:col>25</xdr:col>
      <xdr:colOff>7620</xdr:colOff>
      <xdr:row>48</xdr:row>
      <xdr:rowOff>0</xdr:rowOff>
    </xdr:to>
    <xdr:sp macro="" textlink="">
      <xdr:nvSpPr>
        <xdr:cNvPr id="16" name="Line 38">
          <a:extLst>
            <a:ext uri="{FF2B5EF4-FFF2-40B4-BE49-F238E27FC236}">
              <a16:creationId xmlns:a16="http://schemas.microsoft.com/office/drawing/2014/main" id="{30DEDAFF-16DB-47CC-99C4-A722BFFB4798}"/>
            </a:ext>
          </a:extLst>
        </xdr:cNvPr>
        <xdr:cNvSpPr>
          <a:spLocks noChangeShapeType="1"/>
        </xdr:cNvSpPr>
      </xdr:nvSpPr>
      <xdr:spPr bwMode="auto">
        <a:xfrm>
          <a:off x="4610100" y="830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 macro="" textlink="">
      <xdr:nvSpPr>
        <xdr:cNvPr id="17" name="Oval 39">
          <a:extLst>
            <a:ext uri="{FF2B5EF4-FFF2-40B4-BE49-F238E27FC236}">
              <a16:creationId xmlns:a16="http://schemas.microsoft.com/office/drawing/2014/main" id="{F7F569EC-1A83-4267-81DF-AC65B75D005A}"/>
            </a:ext>
          </a:extLst>
        </xdr:cNvPr>
        <xdr:cNvSpPr>
          <a:spLocks noChangeArrowheads="1"/>
        </xdr:cNvSpPr>
      </xdr:nvSpPr>
      <xdr:spPr bwMode="auto">
        <a:xfrm>
          <a:off x="1024890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 macro="" textlink="">
      <xdr:nvSpPr>
        <xdr:cNvPr id="18" name="Oval 40">
          <a:extLst>
            <a:ext uri="{FF2B5EF4-FFF2-40B4-BE49-F238E27FC236}">
              <a16:creationId xmlns:a16="http://schemas.microsoft.com/office/drawing/2014/main" id="{67D7D601-E17B-48E9-B528-272A4B9D83F8}"/>
            </a:ext>
          </a:extLst>
        </xdr:cNvPr>
        <xdr:cNvSpPr>
          <a:spLocks noChangeArrowheads="1"/>
        </xdr:cNvSpPr>
      </xdr:nvSpPr>
      <xdr:spPr bwMode="auto">
        <a:xfrm>
          <a:off x="1024890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 macro="" textlink="">
      <xdr:nvSpPr>
        <xdr:cNvPr id="19" name="Line 41">
          <a:extLst>
            <a:ext uri="{FF2B5EF4-FFF2-40B4-BE49-F238E27FC236}">
              <a16:creationId xmlns:a16="http://schemas.microsoft.com/office/drawing/2014/main" id="{252D82C8-05ED-48B3-8EC8-7F6D9B9EF01B}"/>
            </a:ext>
          </a:extLst>
        </xdr:cNvPr>
        <xdr:cNvSpPr>
          <a:spLocks noChangeShapeType="1"/>
        </xdr:cNvSpPr>
      </xdr:nvSpPr>
      <xdr:spPr bwMode="auto">
        <a:xfrm>
          <a:off x="10248900" y="8305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 macro="" textlink="">
      <xdr:nvSpPr>
        <xdr:cNvPr id="20" name="Line 42">
          <a:extLst>
            <a:ext uri="{FF2B5EF4-FFF2-40B4-BE49-F238E27FC236}">
              <a16:creationId xmlns:a16="http://schemas.microsoft.com/office/drawing/2014/main" id="{D21548F0-4304-47E5-A7F4-7829FE06E602}"/>
            </a:ext>
          </a:extLst>
        </xdr:cNvPr>
        <xdr:cNvSpPr>
          <a:spLocks noChangeShapeType="1"/>
        </xdr:cNvSpPr>
      </xdr:nvSpPr>
      <xdr:spPr bwMode="auto">
        <a:xfrm>
          <a:off x="10248900" y="830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 macro="" textlink="">
      <xdr:nvSpPr>
        <xdr:cNvPr id="21" name="Oval 43">
          <a:extLst>
            <a:ext uri="{FF2B5EF4-FFF2-40B4-BE49-F238E27FC236}">
              <a16:creationId xmlns:a16="http://schemas.microsoft.com/office/drawing/2014/main" id="{6C748219-AD05-47E7-AEB9-79371CDB41AF}"/>
            </a:ext>
          </a:extLst>
        </xdr:cNvPr>
        <xdr:cNvSpPr>
          <a:spLocks noChangeArrowheads="1"/>
        </xdr:cNvSpPr>
      </xdr:nvSpPr>
      <xdr:spPr bwMode="auto">
        <a:xfrm>
          <a:off x="1024890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 macro="" textlink="">
      <xdr:nvSpPr>
        <xdr:cNvPr id="22" name="Oval 44">
          <a:extLst>
            <a:ext uri="{FF2B5EF4-FFF2-40B4-BE49-F238E27FC236}">
              <a16:creationId xmlns:a16="http://schemas.microsoft.com/office/drawing/2014/main" id="{4D9B0690-5721-425D-B27C-2EC15EA7C496}"/>
            </a:ext>
          </a:extLst>
        </xdr:cNvPr>
        <xdr:cNvSpPr>
          <a:spLocks noChangeArrowheads="1"/>
        </xdr:cNvSpPr>
      </xdr:nvSpPr>
      <xdr:spPr bwMode="auto">
        <a:xfrm>
          <a:off x="1024890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 macro="" textlink="">
      <xdr:nvSpPr>
        <xdr:cNvPr id="23" name="Line 45">
          <a:extLst>
            <a:ext uri="{FF2B5EF4-FFF2-40B4-BE49-F238E27FC236}">
              <a16:creationId xmlns:a16="http://schemas.microsoft.com/office/drawing/2014/main" id="{3DB35FA1-A9F5-4DA0-9C88-6130092F85EC}"/>
            </a:ext>
          </a:extLst>
        </xdr:cNvPr>
        <xdr:cNvSpPr>
          <a:spLocks noChangeShapeType="1"/>
        </xdr:cNvSpPr>
      </xdr:nvSpPr>
      <xdr:spPr bwMode="auto">
        <a:xfrm>
          <a:off x="10248900" y="8305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 macro="" textlink="">
      <xdr:nvSpPr>
        <xdr:cNvPr id="24" name="Line 46">
          <a:extLst>
            <a:ext uri="{FF2B5EF4-FFF2-40B4-BE49-F238E27FC236}">
              <a16:creationId xmlns:a16="http://schemas.microsoft.com/office/drawing/2014/main" id="{616A6921-58B1-4CE7-8E4D-42D8E728D8D9}"/>
            </a:ext>
          </a:extLst>
        </xdr:cNvPr>
        <xdr:cNvSpPr>
          <a:spLocks noChangeShapeType="1"/>
        </xdr:cNvSpPr>
      </xdr:nvSpPr>
      <xdr:spPr bwMode="auto">
        <a:xfrm>
          <a:off x="10248900" y="830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 macro="" textlink="">
      <xdr:nvSpPr>
        <xdr:cNvPr id="25" name="Oval 47">
          <a:extLst>
            <a:ext uri="{FF2B5EF4-FFF2-40B4-BE49-F238E27FC236}">
              <a16:creationId xmlns:a16="http://schemas.microsoft.com/office/drawing/2014/main" id="{52F75EA8-F7C1-471E-8882-4C2C93F6AE89}"/>
            </a:ext>
          </a:extLst>
        </xdr:cNvPr>
        <xdr:cNvSpPr>
          <a:spLocks noChangeArrowheads="1"/>
        </xdr:cNvSpPr>
      </xdr:nvSpPr>
      <xdr:spPr bwMode="auto">
        <a:xfrm>
          <a:off x="1024890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56</xdr:col>
      <xdr:colOff>0</xdr:colOff>
      <xdr:row>48</xdr:row>
      <xdr:rowOff>0</xdr:rowOff>
    </xdr:to>
    <xdr:sp macro="" textlink="">
      <xdr:nvSpPr>
        <xdr:cNvPr id="26" name="Oval 48">
          <a:extLst>
            <a:ext uri="{FF2B5EF4-FFF2-40B4-BE49-F238E27FC236}">
              <a16:creationId xmlns:a16="http://schemas.microsoft.com/office/drawing/2014/main" id="{129B5B5D-D410-435D-9C74-33D8008D1787}"/>
            </a:ext>
          </a:extLst>
        </xdr:cNvPr>
        <xdr:cNvSpPr>
          <a:spLocks noChangeArrowheads="1"/>
        </xdr:cNvSpPr>
      </xdr:nvSpPr>
      <xdr:spPr bwMode="auto">
        <a:xfrm>
          <a:off x="1024890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3</xdr:row>
      <xdr:rowOff>0</xdr:rowOff>
    </xdr:from>
    <xdr:to>
      <xdr:col>55</xdr:col>
      <xdr:colOff>129540</xdr:colOff>
      <xdr:row>3</xdr:row>
      <xdr:rowOff>0</xdr:rowOff>
    </xdr:to>
    <xdr:sp macro="" textlink="">
      <xdr:nvSpPr>
        <xdr:cNvPr id="27" name="Line 147">
          <a:extLst>
            <a:ext uri="{FF2B5EF4-FFF2-40B4-BE49-F238E27FC236}">
              <a16:creationId xmlns:a16="http://schemas.microsoft.com/office/drawing/2014/main" id="{05DA6698-62A9-4BCB-A6E6-7C2DE720C9C2}"/>
            </a:ext>
          </a:extLst>
        </xdr:cNvPr>
        <xdr:cNvSpPr>
          <a:spLocks noChangeShapeType="1"/>
        </xdr:cNvSpPr>
      </xdr:nvSpPr>
      <xdr:spPr bwMode="auto">
        <a:xfrm>
          <a:off x="10248900" y="129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3</xdr:row>
      <xdr:rowOff>0</xdr:rowOff>
    </xdr:from>
    <xdr:to>
      <xdr:col>26</xdr:col>
      <xdr:colOff>7620</xdr:colOff>
      <xdr:row>3</xdr:row>
      <xdr:rowOff>0</xdr:rowOff>
    </xdr:to>
    <xdr:sp macro="" textlink="">
      <xdr:nvSpPr>
        <xdr:cNvPr id="28" name="Line 148">
          <a:extLst>
            <a:ext uri="{FF2B5EF4-FFF2-40B4-BE49-F238E27FC236}">
              <a16:creationId xmlns:a16="http://schemas.microsoft.com/office/drawing/2014/main" id="{90E9809A-80B9-41D7-9929-45064BD3A3BF}"/>
            </a:ext>
          </a:extLst>
        </xdr:cNvPr>
        <xdr:cNvSpPr>
          <a:spLocks noChangeShapeType="1"/>
        </xdr:cNvSpPr>
      </xdr:nvSpPr>
      <xdr:spPr bwMode="auto">
        <a:xfrm>
          <a:off x="4823460" y="129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29" name="Oval 153">
          <a:extLst>
            <a:ext uri="{FF2B5EF4-FFF2-40B4-BE49-F238E27FC236}">
              <a16:creationId xmlns:a16="http://schemas.microsoft.com/office/drawing/2014/main" id="{B08CC6FA-F246-4DA8-9CEC-094C79B93291}"/>
            </a:ext>
          </a:extLst>
        </xdr:cNvPr>
        <xdr:cNvSpPr>
          <a:spLocks noChangeArrowheads="1"/>
        </xdr:cNvSpPr>
      </xdr:nvSpPr>
      <xdr:spPr bwMode="auto">
        <a:xfrm>
          <a:off x="10248900" y="1295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30" name="Oval 154">
          <a:extLst>
            <a:ext uri="{FF2B5EF4-FFF2-40B4-BE49-F238E27FC236}">
              <a16:creationId xmlns:a16="http://schemas.microsoft.com/office/drawing/2014/main" id="{89EB74FB-EDBD-424C-929C-AD9963758E45}"/>
            </a:ext>
          </a:extLst>
        </xdr:cNvPr>
        <xdr:cNvSpPr>
          <a:spLocks noChangeArrowheads="1"/>
        </xdr:cNvSpPr>
      </xdr:nvSpPr>
      <xdr:spPr bwMode="auto">
        <a:xfrm>
          <a:off x="10248900" y="1295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31" name="Line 155">
          <a:extLst>
            <a:ext uri="{FF2B5EF4-FFF2-40B4-BE49-F238E27FC236}">
              <a16:creationId xmlns:a16="http://schemas.microsoft.com/office/drawing/2014/main" id="{C7BDC210-6B9A-4482-8EF2-5307ABA72D9A}"/>
            </a:ext>
          </a:extLst>
        </xdr:cNvPr>
        <xdr:cNvSpPr>
          <a:spLocks noChangeShapeType="1"/>
        </xdr:cNvSpPr>
      </xdr:nvSpPr>
      <xdr:spPr bwMode="auto">
        <a:xfrm>
          <a:off x="10248900" y="129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32" name="Line 156">
          <a:extLst>
            <a:ext uri="{FF2B5EF4-FFF2-40B4-BE49-F238E27FC236}">
              <a16:creationId xmlns:a16="http://schemas.microsoft.com/office/drawing/2014/main" id="{1FA93230-4EB8-4F53-BBDB-6A7B42648C8B}"/>
            </a:ext>
          </a:extLst>
        </xdr:cNvPr>
        <xdr:cNvSpPr>
          <a:spLocks noChangeShapeType="1"/>
        </xdr:cNvSpPr>
      </xdr:nvSpPr>
      <xdr:spPr bwMode="auto">
        <a:xfrm>
          <a:off x="10248900" y="129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33" name="Oval 161">
          <a:extLst>
            <a:ext uri="{FF2B5EF4-FFF2-40B4-BE49-F238E27FC236}">
              <a16:creationId xmlns:a16="http://schemas.microsoft.com/office/drawing/2014/main" id="{ABD0CC73-51A7-4682-9CDA-CF99835116C3}"/>
            </a:ext>
          </a:extLst>
        </xdr:cNvPr>
        <xdr:cNvSpPr>
          <a:spLocks noChangeArrowheads="1"/>
        </xdr:cNvSpPr>
      </xdr:nvSpPr>
      <xdr:spPr bwMode="auto">
        <a:xfrm>
          <a:off x="10248900" y="1295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34" name="Oval 162">
          <a:extLst>
            <a:ext uri="{FF2B5EF4-FFF2-40B4-BE49-F238E27FC236}">
              <a16:creationId xmlns:a16="http://schemas.microsoft.com/office/drawing/2014/main" id="{8DDCDE7D-3402-4851-A93C-FE8F93DFB7B5}"/>
            </a:ext>
          </a:extLst>
        </xdr:cNvPr>
        <xdr:cNvSpPr>
          <a:spLocks noChangeArrowheads="1"/>
        </xdr:cNvSpPr>
      </xdr:nvSpPr>
      <xdr:spPr bwMode="auto">
        <a:xfrm>
          <a:off x="10248900" y="1295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35" name="Line 163">
          <a:extLst>
            <a:ext uri="{FF2B5EF4-FFF2-40B4-BE49-F238E27FC236}">
              <a16:creationId xmlns:a16="http://schemas.microsoft.com/office/drawing/2014/main" id="{0D525CDC-3144-4C2F-9892-F3B02024C6BB}"/>
            </a:ext>
          </a:extLst>
        </xdr:cNvPr>
        <xdr:cNvSpPr>
          <a:spLocks noChangeShapeType="1"/>
        </xdr:cNvSpPr>
      </xdr:nvSpPr>
      <xdr:spPr bwMode="auto">
        <a:xfrm>
          <a:off x="10248900" y="129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36" name="Line 164">
          <a:extLst>
            <a:ext uri="{FF2B5EF4-FFF2-40B4-BE49-F238E27FC236}">
              <a16:creationId xmlns:a16="http://schemas.microsoft.com/office/drawing/2014/main" id="{3CBB54A7-6B45-45E4-926C-6F187D593DAC}"/>
            </a:ext>
          </a:extLst>
        </xdr:cNvPr>
        <xdr:cNvSpPr>
          <a:spLocks noChangeShapeType="1"/>
        </xdr:cNvSpPr>
      </xdr:nvSpPr>
      <xdr:spPr bwMode="auto">
        <a:xfrm>
          <a:off x="10248900" y="129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37" name="Oval 168">
          <a:extLst>
            <a:ext uri="{FF2B5EF4-FFF2-40B4-BE49-F238E27FC236}">
              <a16:creationId xmlns:a16="http://schemas.microsoft.com/office/drawing/2014/main" id="{ED2FCD4C-9B30-47DB-AAC5-0F76441B9A98}"/>
            </a:ext>
          </a:extLst>
        </xdr:cNvPr>
        <xdr:cNvSpPr>
          <a:spLocks noChangeArrowheads="1"/>
        </xdr:cNvSpPr>
      </xdr:nvSpPr>
      <xdr:spPr bwMode="auto">
        <a:xfrm>
          <a:off x="10248900" y="1295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38" name="Oval 169">
          <a:extLst>
            <a:ext uri="{FF2B5EF4-FFF2-40B4-BE49-F238E27FC236}">
              <a16:creationId xmlns:a16="http://schemas.microsoft.com/office/drawing/2014/main" id="{44B17805-4F8B-4DCA-840B-1D4E5A6AB25C}"/>
            </a:ext>
          </a:extLst>
        </xdr:cNvPr>
        <xdr:cNvSpPr>
          <a:spLocks noChangeArrowheads="1"/>
        </xdr:cNvSpPr>
      </xdr:nvSpPr>
      <xdr:spPr bwMode="auto">
        <a:xfrm>
          <a:off x="10248900" y="1295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39" name="Line 170">
          <a:extLst>
            <a:ext uri="{FF2B5EF4-FFF2-40B4-BE49-F238E27FC236}">
              <a16:creationId xmlns:a16="http://schemas.microsoft.com/office/drawing/2014/main" id="{7AD47EE6-7986-416B-882D-7C290CA51D21}"/>
            </a:ext>
          </a:extLst>
        </xdr:cNvPr>
        <xdr:cNvSpPr>
          <a:spLocks noChangeShapeType="1"/>
        </xdr:cNvSpPr>
      </xdr:nvSpPr>
      <xdr:spPr bwMode="auto">
        <a:xfrm>
          <a:off x="10248900" y="129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40" name="Line 171">
          <a:extLst>
            <a:ext uri="{FF2B5EF4-FFF2-40B4-BE49-F238E27FC236}">
              <a16:creationId xmlns:a16="http://schemas.microsoft.com/office/drawing/2014/main" id="{B48FBAB2-C675-4514-A362-EAF3D6084B43}"/>
            </a:ext>
          </a:extLst>
        </xdr:cNvPr>
        <xdr:cNvSpPr>
          <a:spLocks noChangeShapeType="1"/>
        </xdr:cNvSpPr>
      </xdr:nvSpPr>
      <xdr:spPr bwMode="auto">
        <a:xfrm>
          <a:off x="10248900" y="129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3</xdr:row>
      <xdr:rowOff>0</xdr:rowOff>
    </xdr:from>
    <xdr:to>
      <xdr:col>31</xdr:col>
      <xdr:colOff>7620</xdr:colOff>
      <xdr:row>3</xdr:row>
      <xdr:rowOff>0</xdr:rowOff>
    </xdr:to>
    <xdr:sp macro="" textlink="">
      <xdr:nvSpPr>
        <xdr:cNvPr id="41" name="Line 173">
          <a:extLst>
            <a:ext uri="{FF2B5EF4-FFF2-40B4-BE49-F238E27FC236}">
              <a16:creationId xmlns:a16="http://schemas.microsoft.com/office/drawing/2014/main" id="{E2669E09-5D62-47D5-AFBF-22F19E943C10}"/>
            </a:ext>
          </a:extLst>
        </xdr:cNvPr>
        <xdr:cNvSpPr>
          <a:spLocks noChangeShapeType="1"/>
        </xdr:cNvSpPr>
      </xdr:nvSpPr>
      <xdr:spPr bwMode="auto">
        <a:xfrm>
          <a:off x="5890260" y="129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51</xdr:row>
      <xdr:rowOff>0</xdr:rowOff>
    </xdr:from>
    <xdr:to>
      <xdr:col>55</xdr:col>
      <xdr:colOff>129540</xdr:colOff>
      <xdr:row>51</xdr:row>
      <xdr:rowOff>0</xdr:rowOff>
    </xdr:to>
    <xdr:sp macro="" textlink="">
      <xdr:nvSpPr>
        <xdr:cNvPr id="42" name="Line 174">
          <a:extLst>
            <a:ext uri="{FF2B5EF4-FFF2-40B4-BE49-F238E27FC236}">
              <a16:creationId xmlns:a16="http://schemas.microsoft.com/office/drawing/2014/main" id="{1AC6D0E1-F985-4F54-9FA1-E392E49B434F}"/>
            </a:ext>
          </a:extLst>
        </xdr:cNvPr>
        <xdr:cNvSpPr>
          <a:spLocks noChangeShapeType="1"/>
        </xdr:cNvSpPr>
      </xdr:nvSpPr>
      <xdr:spPr bwMode="auto">
        <a:xfrm>
          <a:off x="10248900" y="8930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51</xdr:row>
      <xdr:rowOff>0</xdr:rowOff>
    </xdr:from>
    <xdr:to>
      <xdr:col>26</xdr:col>
      <xdr:colOff>7620</xdr:colOff>
      <xdr:row>51</xdr:row>
      <xdr:rowOff>0</xdr:rowOff>
    </xdr:to>
    <xdr:sp macro="" textlink="">
      <xdr:nvSpPr>
        <xdr:cNvPr id="43" name="Line 175">
          <a:extLst>
            <a:ext uri="{FF2B5EF4-FFF2-40B4-BE49-F238E27FC236}">
              <a16:creationId xmlns:a16="http://schemas.microsoft.com/office/drawing/2014/main" id="{C3C48F52-33C6-400D-9ABE-3B8FAF0CBC26}"/>
            </a:ext>
          </a:extLst>
        </xdr:cNvPr>
        <xdr:cNvSpPr>
          <a:spLocks noChangeShapeType="1"/>
        </xdr:cNvSpPr>
      </xdr:nvSpPr>
      <xdr:spPr bwMode="auto">
        <a:xfrm>
          <a:off x="4823460" y="8930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 macro="" textlink="">
      <xdr:nvSpPr>
        <xdr:cNvPr id="44" name="Oval 176">
          <a:extLst>
            <a:ext uri="{FF2B5EF4-FFF2-40B4-BE49-F238E27FC236}">
              <a16:creationId xmlns:a16="http://schemas.microsoft.com/office/drawing/2014/main" id="{4611C4BD-C14A-412D-9427-4464BD927145}"/>
            </a:ext>
          </a:extLst>
        </xdr:cNvPr>
        <xdr:cNvSpPr>
          <a:spLocks noChangeArrowheads="1"/>
        </xdr:cNvSpPr>
      </xdr:nvSpPr>
      <xdr:spPr bwMode="auto">
        <a:xfrm>
          <a:off x="10370820" y="89306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 macro="" textlink="">
      <xdr:nvSpPr>
        <xdr:cNvPr id="45" name="Oval 177">
          <a:extLst>
            <a:ext uri="{FF2B5EF4-FFF2-40B4-BE49-F238E27FC236}">
              <a16:creationId xmlns:a16="http://schemas.microsoft.com/office/drawing/2014/main" id="{D327290A-8CC6-4535-AE14-8617504A917D}"/>
            </a:ext>
          </a:extLst>
        </xdr:cNvPr>
        <xdr:cNvSpPr>
          <a:spLocks noChangeArrowheads="1"/>
        </xdr:cNvSpPr>
      </xdr:nvSpPr>
      <xdr:spPr bwMode="auto">
        <a:xfrm>
          <a:off x="10370820" y="89306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 macro="" textlink="">
      <xdr:nvSpPr>
        <xdr:cNvPr id="46" name="Line 178">
          <a:extLst>
            <a:ext uri="{FF2B5EF4-FFF2-40B4-BE49-F238E27FC236}">
              <a16:creationId xmlns:a16="http://schemas.microsoft.com/office/drawing/2014/main" id="{986E4BC9-8EB4-4BB0-B0AE-FDF2FE4E61BC}"/>
            </a:ext>
          </a:extLst>
        </xdr:cNvPr>
        <xdr:cNvSpPr>
          <a:spLocks noChangeShapeType="1"/>
        </xdr:cNvSpPr>
      </xdr:nvSpPr>
      <xdr:spPr bwMode="auto">
        <a:xfrm>
          <a:off x="10370820" y="8930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 macro="" textlink="">
      <xdr:nvSpPr>
        <xdr:cNvPr id="47" name="Line 179">
          <a:extLst>
            <a:ext uri="{FF2B5EF4-FFF2-40B4-BE49-F238E27FC236}">
              <a16:creationId xmlns:a16="http://schemas.microsoft.com/office/drawing/2014/main" id="{BC9B9949-8BBA-4F2B-8800-F52DA808175D}"/>
            </a:ext>
          </a:extLst>
        </xdr:cNvPr>
        <xdr:cNvSpPr>
          <a:spLocks noChangeShapeType="1"/>
        </xdr:cNvSpPr>
      </xdr:nvSpPr>
      <xdr:spPr bwMode="auto">
        <a:xfrm>
          <a:off x="10370820" y="8930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 macro="" textlink="">
      <xdr:nvSpPr>
        <xdr:cNvPr id="48" name="Oval 180">
          <a:extLst>
            <a:ext uri="{FF2B5EF4-FFF2-40B4-BE49-F238E27FC236}">
              <a16:creationId xmlns:a16="http://schemas.microsoft.com/office/drawing/2014/main" id="{8E3BDC20-856D-46F7-B473-D2A9AF4F4C6F}"/>
            </a:ext>
          </a:extLst>
        </xdr:cNvPr>
        <xdr:cNvSpPr>
          <a:spLocks noChangeArrowheads="1"/>
        </xdr:cNvSpPr>
      </xdr:nvSpPr>
      <xdr:spPr bwMode="auto">
        <a:xfrm>
          <a:off x="10370820" y="89306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 macro="" textlink="">
      <xdr:nvSpPr>
        <xdr:cNvPr id="49" name="Oval 181">
          <a:extLst>
            <a:ext uri="{FF2B5EF4-FFF2-40B4-BE49-F238E27FC236}">
              <a16:creationId xmlns:a16="http://schemas.microsoft.com/office/drawing/2014/main" id="{C5DD3090-74CD-44D2-94F8-3461826ADA58}"/>
            </a:ext>
          </a:extLst>
        </xdr:cNvPr>
        <xdr:cNvSpPr>
          <a:spLocks noChangeArrowheads="1"/>
        </xdr:cNvSpPr>
      </xdr:nvSpPr>
      <xdr:spPr bwMode="auto">
        <a:xfrm>
          <a:off x="10370820" y="89306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 macro="" textlink="">
      <xdr:nvSpPr>
        <xdr:cNvPr id="50" name="Line 182">
          <a:extLst>
            <a:ext uri="{FF2B5EF4-FFF2-40B4-BE49-F238E27FC236}">
              <a16:creationId xmlns:a16="http://schemas.microsoft.com/office/drawing/2014/main" id="{AFFBE83B-C737-4FAE-B736-2EE9AC612661}"/>
            </a:ext>
          </a:extLst>
        </xdr:cNvPr>
        <xdr:cNvSpPr>
          <a:spLocks noChangeShapeType="1"/>
        </xdr:cNvSpPr>
      </xdr:nvSpPr>
      <xdr:spPr bwMode="auto">
        <a:xfrm>
          <a:off x="10370820" y="8930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 macro="" textlink="">
      <xdr:nvSpPr>
        <xdr:cNvPr id="51" name="Line 183">
          <a:extLst>
            <a:ext uri="{FF2B5EF4-FFF2-40B4-BE49-F238E27FC236}">
              <a16:creationId xmlns:a16="http://schemas.microsoft.com/office/drawing/2014/main" id="{C45A7930-0A5C-49E3-9AB1-2A13B4ADCFFA}"/>
            </a:ext>
          </a:extLst>
        </xdr:cNvPr>
        <xdr:cNvSpPr>
          <a:spLocks noChangeShapeType="1"/>
        </xdr:cNvSpPr>
      </xdr:nvSpPr>
      <xdr:spPr bwMode="auto">
        <a:xfrm>
          <a:off x="10370820" y="8930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 macro="" textlink="">
      <xdr:nvSpPr>
        <xdr:cNvPr id="52" name="Oval 184">
          <a:extLst>
            <a:ext uri="{FF2B5EF4-FFF2-40B4-BE49-F238E27FC236}">
              <a16:creationId xmlns:a16="http://schemas.microsoft.com/office/drawing/2014/main" id="{5FC6576B-C193-4DED-90A7-950821B5B9F2}"/>
            </a:ext>
          </a:extLst>
        </xdr:cNvPr>
        <xdr:cNvSpPr>
          <a:spLocks noChangeArrowheads="1"/>
        </xdr:cNvSpPr>
      </xdr:nvSpPr>
      <xdr:spPr bwMode="auto">
        <a:xfrm>
          <a:off x="10370820" y="89306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51</xdr:row>
      <xdr:rowOff>0</xdr:rowOff>
    </xdr:from>
    <xdr:to>
      <xdr:col>57</xdr:col>
      <xdr:colOff>0</xdr:colOff>
      <xdr:row>51</xdr:row>
      <xdr:rowOff>0</xdr:rowOff>
    </xdr:to>
    <xdr:sp macro="" textlink="">
      <xdr:nvSpPr>
        <xdr:cNvPr id="53" name="Oval 185">
          <a:extLst>
            <a:ext uri="{FF2B5EF4-FFF2-40B4-BE49-F238E27FC236}">
              <a16:creationId xmlns:a16="http://schemas.microsoft.com/office/drawing/2014/main" id="{A149B230-322D-4B63-940D-F10AB3E1C793}"/>
            </a:ext>
          </a:extLst>
        </xdr:cNvPr>
        <xdr:cNvSpPr>
          <a:spLocks noChangeArrowheads="1"/>
        </xdr:cNvSpPr>
      </xdr:nvSpPr>
      <xdr:spPr bwMode="auto">
        <a:xfrm>
          <a:off x="10370820" y="89306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44</xdr:row>
      <xdr:rowOff>0</xdr:rowOff>
    </xdr:from>
    <xdr:to>
      <xdr:col>55</xdr:col>
      <xdr:colOff>129540</xdr:colOff>
      <xdr:row>44</xdr:row>
      <xdr:rowOff>0</xdr:rowOff>
    </xdr:to>
    <xdr:sp macro="" textlink="">
      <xdr:nvSpPr>
        <xdr:cNvPr id="54" name="Line 282">
          <a:extLst>
            <a:ext uri="{FF2B5EF4-FFF2-40B4-BE49-F238E27FC236}">
              <a16:creationId xmlns:a16="http://schemas.microsoft.com/office/drawing/2014/main" id="{A516C488-9873-4835-8171-7B34463E8F21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44</xdr:row>
      <xdr:rowOff>0</xdr:rowOff>
    </xdr:from>
    <xdr:to>
      <xdr:col>26</xdr:col>
      <xdr:colOff>7620</xdr:colOff>
      <xdr:row>44</xdr:row>
      <xdr:rowOff>0</xdr:rowOff>
    </xdr:to>
    <xdr:sp macro="" textlink="">
      <xdr:nvSpPr>
        <xdr:cNvPr id="55" name="Line 283">
          <a:extLst>
            <a:ext uri="{FF2B5EF4-FFF2-40B4-BE49-F238E27FC236}">
              <a16:creationId xmlns:a16="http://schemas.microsoft.com/office/drawing/2014/main" id="{A5249B70-3810-425A-962B-EF776ADD8587}"/>
            </a:ext>
          </a:extLst>
        </xdr:cNvPr>
        <xdr:cNvSpPr>
          <a:spLocks noChangeShapeType="1"/>
        </xdr:cNvSpPr>
      </xdr:nvSpPr>
      <xdr:spPr bwMode="auto">
        <a:xfrm>
          <a:off x="482346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56" name="Oval 284">
          <a:extLst>
            <a:ext uri="{FF2B5EF4-FFF2-40B4-BE49-F238E27FC236}">
              <a16:creationId xmlns:a16="http://schemas.microsoft.com/office/drawing/2014/main" id="{7284A8FD-B5C8-438F-8DF5-8C4F89A5C9CA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57" name="Oval 285">
          <a:extLst>
            <a:ext uri="{FF2B5EF4-FFF2-40B4-BE49-F238E27FC236}">
              <a16:creationId xmlns:a16="http://schemas.microsoft.com/office/drawing/2014/main" id="{3CEF46E3-7AF6-4980-B8B5-89B1BFCE7891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58" name="Line 286">
          <a:extLst>
            <a:ext uri="{FF2B5EF4-FFF2-40B4-BE49-F238E27FC236}">
              <a16:creationId xmlns:a16="http://schemas.microsoft.com/office/drawing/2014/main" id="{BACF3300-395C-4E4F-B087-AE8B04195EED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59" name="Line 287">
          <a:extLst>
            <a:ext uri="{FF2B5EF4-FFF2-40B4-BE49-F238E27FC236}">
              <a16:creationId xmlns:a16="http://schemas.microsoft.com/office/drawing/2014/main" id="{385E5A46-0812-4F30-84F1-123DAA0564BD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60" name="Oval 288">
          <a:extLst>
            <a:ext uri="{FF2B5EF4-FFF2-40B4-BE49-F238E27FC236}">
              <a16:creationId xmlns:a16="http://schemas.microsoft.com/office/drawing/2014/main" id="{5EF64BB3-3847-44A7-9BB1-2952FD0CB80F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61" name="Oval 289">
          <a:extLst>
            <a:ext uri="{FF2B5EF4-FFF2-40B4-BE49-F238E27FC236}">
              <a16:creationId xmlns:a16="http://schemas.microsoft.com/office/drawing/2014/main" id="{9B1B15BA-254C-4D84-A3A5-B1A0ED79C0BB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62" name="Line 290">
          <a:extLst>
            <a:ext uri="{FF2B5EF4-FFF2-40B4-BE49-F238E27FC236}">
              <a16:creationId xmlns:a16="http://schemas.microsoft.com/office/drawing/2014/main" id="{885E1F57-A287-47F5-A223-66BB3350E3F7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63" name="Line 291">
          <a:extLst>
            <a:ext uri="{FF2B5EF4-FFF2-40B4-BE49-F238E27FC236}">
              <a16:creationId xmlns:a16="http://schemas.microsoft.com/office/drawing/2014/main" id="{083CD53B-CC74-46F5-9255-505F35630F69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64" name="Oval 292">
          <a:extLst>
            <a:ext uri="{FF2B5EF4-FFF2-40B4-BE49-F238E27FC236}">
              <a16:creationId xmlns:a16="http://schemas.microsoft.com/office/drawing/2014/main" id="{3DD8E433-D06B-44E6-9EB1-E2DE404EDA31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65" name="Oval 293">
          <a:extLst>
            <a:ext uri="{FF2B5EF4-FFF2-40B4-BE49-F238E27FC236}">
              <a16:creationId xmlns:a16="http://schemas.microsoft.com/office/drawing/2014/main" id="{D65D8231-9CED-4AB0-9985-F1021DEC850A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66" name="Line 294">
          <a:extLst>
            <a:ext uri="{FF2B5EF4-FFF2-40B4-BE49-F238E27FC236}">
              <a16:creationId xmlns:a16="http://schemas.microsoft.com/office/drawing/2014/main" id="{17522BC8-7DD8-4214-A09F-9317463AEAD7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67" name="Line 295">
          <a:extLst>
            <a:ext uri="{FF2B5EF4-FFF2-40B4-BE49-F238E27FC236}">
              <a16:creationId xmlns:a16="http://schemas.microsoft.com/office/drawing/2014/main" id="{3047105C-29F1-4B8A-A8A9-3DBD3206040F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44</xdr:row>
      <xdr:rowOff>0</xdr:rowOff>
    </xdr:from>
    <xdr:to>
      <xdr:col>31</xdr:col>
      <xdr:colOff>7620</xdr:colOff>
      <xdr:row>44</xdr:row>
      <xdr:rowOff>0</xdr:rowOff>
    </xdr:to>
    <xdr:sp macro="" textlink="">
      <xdr:nvSpPr>
        <xdr:cNvPr id="68" name="Line 296">
          <a:extLst>
            <a:ext uri="{FF2B5EF4-FFF2-40B4-BE49-F238E27FC236}">
              <a16:creationId xmlns:a16="http://schemas.microsoft.com/office/drawing/2014/main" id="{792EAE18-9F26-4C3E-B846-4A9489917D31}"/>
            </a:ext>
          </a:extLst>
        </xdr:cNvPr>
        <xdr:cNvSpPr>
          <a:spLocks noChangeShapeType="1"/>
        </xdr:cNvSpPr>
      </xdr:nvSpPr>
      <xdr:spPr bwMode="auto">
        <a:xfrm>
          <a:off x="589026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43</xdr:row>
      <xdr:rowOff>0</xdr:rowOff>
    </xdr:from>
    <xdr:to>
      <xdr:col>55</xdr:col>
      <xdr:colOff>0</xdr:colOff>
      <xdr:row>43</xdr:row>
      <xdr:rowOff>0</xdr:rowOff>
    </xdr:to>
    <xdr:sp macro="" textlink="">
      <xdr:nvSpPr>
        <xdr:cNvPr id="69" name="Line 297">
          <a:extLst>
            <a:ext uri="{FF2B5EF4-FFF2-40B4-BE49-F238E27FC236}">
              <a16:creationId xmlns:a16="http://schemas.microsoft.com/office/drawing/2014/main" id="{064659B8-85F4-468F-9BC3-F7E3CE022B58}"/>
            </a:ext>
          </a:extLst>
        </xdr:cNvPr>
        <xdr:cNvSpPr>
          <a:spLocks noChangeShapeType="1"/>
        </xdr:cNvSpPr>
      </xdr:nvSpPr>
      <xdr:spPr bwMode="auto">
        <a:xfrm>
          <a:off x="10119360" y="733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43</xdr:row>
      <xdr:rowOff>0</xdr:rowOff>
    </xdr:from>
    <xdr:to>
      <xdr:col>26</xdr:col>
      <xdr:colOff>7620</xdr:colOff>
      <xdr:row>43</xdr:row>
      <xdr:rowOff>0</xdr:rowOff>
    </xdr:to>
    <xdr:sp macro="" textlink="">
      <xdr:nvSpPr>
        <xdr:cNvPr id="70" name="Line 298">
          <a:extLst>
            <a:ext uri="{FF2B5EF4-FFF2-40B4-BE49-F238E27FC236}">
              <a16:creationId xmlns:a16="http://schemas.microsoft.com/office/drawing/2014/main" id="{2A54FCD0-EA7F-4A9C-BD23-E37D37DC27F6}"/>
            </a:ext>
          </a:extLst>
        </xdr:cNvPr>
        <xdr:cNvSpPr>
          <a:spLocks noChangeShapeType="1"/>
        </xdr:cNvSpPr>
      </xdr:nvSpPr>
      <xdr:spPr bwMode="auto">
        <a:xfrm>
          <a:off x="4823460" y="733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71" name="Oval 299">
          <a:extLst>
            <a:ext uri="{FF2B5EF4-FFF2-40B4-BE49-F238E27FC236}">
              <a16:creationId xmlns:a16="http://schemas.microsoft.com/office/drawing/2014/main" id="{FA2955CE-77D1-4559-A251-C3C3F28AB674}"/>
            </a:ext>
          </a:extLst>
        </xdr:cNvPr>
        <xdr:cNvSpPr>
          <a:spLocks noChangeArrowheads="1"/>
        </xdr:cNvSpPr>
      </xdr:nvSpPr>
      <xdr:spPr bwMode="auto">
        <a:xfrm>
          <a:off x="10248900" y="73380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72" name="Oval 300">
          <a:extLst>
            <a:ext uri="{FF2B5EF4-FFF2-40B4-BE49-F238E27FC236}">
              <a16:creationId xmlns:a16="http://schemas.microsoft.com/office/drawing/2014/main" id="{E060F84B-D30E-4566-867F-CE162924DBCA}"/>
            </a:ext>
          </a:extLst>
        </xdr:cNvPr>
        <xdr:cNvSpPr>
          <a:spLocks noChangeArrowheads="1"/>
        </xdr:cNvSpPr>
      </xdr:nvSpPr>
      <xdr:spPr bwMode="auto">
        <a:xfrm>
          <a:off x="10248900" y="73380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73" name="Line 301">
          <a:extLst>
            <a:ext uri="{FF2B5EF4-FFF2-40B4-BE49-F238E27FC236}">
              <a16:creationId xmlns:a16="http://schemas.microsoft.com/office/drawing/2014/main" id="{4DECE46D-1FF3-4C4F-8B44-4358B7119A28}"/>
            </a:ext>
          </a:extLst>
        </xdr:cNvPr>
        <xdr:cNvSpPr>
          <a:spLocks noChangeShapeType="1"/>
        </xdr:cNvSpPr>
      </xdr:nvSpPr>
      <xdr:spPr bwMode="auto">
        <a:xfrm>
          <a:off x="10248900" y="733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74" name="Line 302">
          <a:extLst>
            <a:ext uri="{FF2B5EF4-FFF2-40B4-BE49-F238E27FC236}">
              <a16:creationId xmlns:a16="http://schemas.microsoft.com/office/drawing/2014/main" id="{B63B268D-A167-4363-AD9C-6A85BAC2AC93}"/>
            </a:ext>
          </a:extLst>
        </xdr:cNvPr>
        <xdr:cNvSpPr>
          <a:spLocks noChangeShapeType="1"/>
        </xdr:cNvSpPr>
      </xdr:nvSpPr>
      <xdr:spPr bwMode="auto">
        <a:xfrm>
          <a:off x="10248900" y="733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75" name="Oval 303">
          <a:extLst>
            <a:ext uri="{FF2B5EF4-FFF2-40B4-BE49-F238E27FC236}">
              <a16:creationId xmlns:a16="http://schemas.microsoft.com/office/drawing/2014/main" id="{BC1C9B54-35C5-4E4D-BBA2-CBF7AFD96E5A}"/>
            </a:ext>
          </a:extLst>
        </xdr:cNvPr>
        <xdr:cNvSpPr>
          <a:spLocks noChangeArrowheads="1"/>
        </xdr:cNvSpPr>
      </xdr:nvSpPr>
      <xdr:spPr bwMode="auto">
        <a:xfrm>
          <a:off x="10248900" y="73380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76" name="Oval 304">
          <a:extLst>
            <a:ext uri="{FF2B5EF4-FFF2-40B4-BE49-F238E27FC236}">
              <a16:creationId xmlns:a16="http://schemas.microsoft.com/office/drawing/2014/main" id="{9C6FD1EA-D1FC-484A-BB02-9928B672B4A9}"/>
            </a:ext>
          </a:extLst>
        </xdr:cNvPr>
        <xdr:cNvSpPr>
          <a:spLocks noChangeArrowheads="1"/>
        </xdr:cNvSpPr>
      </xdr:nvSpPr>
      <xdr:spPr bwMode="auto">
        <a:xfrm>
          <a:off x="10248900" y="73380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77" name="Line 305">
          <a:extLst>
            <a:ext uri="{FF2B5EF4-FFF2-40B4-BE49-F238E27FC236}">
              <a16:creationId xmlns:a16="http://schemas.microsoft.com/office/drawing/2014/main" id="{B6328F0E-D328-4E10-99C4-E6BC62B733A6}"/>
            </a:ext>
          </a:extLst>
        </xdr:cNvPr>
        <xdr:cNvSpPr>
          <a:spLocks noChangeShapeType="1"/>
        </xdr:cNvSpPr>
      </xdr:nvSpPr>
      <xdr:spPr bwMode="auto">
        <a:xfrm>
          <a:off x="10248900" y="733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78" name="Line 306">
          <a:extLst>
            <a:ext uri="{FF2B5EF4-FFF2-40B4-BE49-F238E27FC236}">
              <a16:creationId xmlns:a16="http://schemas.microsoft.com/office/drawing/2014/main" id="{214D94E1-8CB6-4DD0-AF0B-630A01970C18}"/>
            </a:ext>
          </a:extLst>
        </xdr:cNvPr>
        <xdr:cNvSpPr>
          <a:spLocks noChangeShapeType="1"/>
        </xdr:cNvSpPr>
      </xdr:nvSpPr>
      <xdr:spPr bwMode="auto">
        <a:xfrm>
          <a:off x="10248900" y="733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79" name="Oval 307">
          <a:extLst>
            <a:ext uri="{FF2B5EF4-FFF2-40B4-BE49-F238E27FC236}">
              <a16:creationId xmlns:a16="http://schemas.microsoft.com/office/drawing/2014/main" id="{6530526C-9FFB-4476-954E-EEF535C3862D}"/>
            </a:ext>
          </a:extLst>
        </xdr:cNvPr>
        <xdr:cNvSpPr>
          <a:spLocks noChangeArrowheads="1"/>
        </xdr:cNvSpPr>
      </xdr:nvSpPr>
      <xdr:spPr bwMode="auto">
        <a:xfrm>
          <a:off x="10248900" y="73380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80" name="Oval 308">
          <a:extLst>
            <a:ext uri="{FF2B5EF4-FFF2-40B4-BE49-F238E27FC236}">
              <a16:creationId xmlns:a16="http://schemas.microsoft.com/office/drawing/2014/main" id="{24A2775B-88F0-47AE-9F58-88516B843AD2}"/>
            </a:ext>
          </a:extLst>
        </xdr:cNvPr>
        <xdr:cNvSpPr>
          <a:spLocks noChangeArrowheads="1"/>
        </xdr:cNvSpPr>
      </xdr:nvSpPr>
      <xdr:spPr bwMode="auto">
        <a:xfrm>
          <a:off x="10248900" y="73380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43</xdr:row>
      <xdr:rowOff>0</xdr:rowOff>
    </xdr:from>
    <xdr:to>
      <xdr:col>56</xdr:col>
      <xdr:colOff>0</xdr:colOff>
      <xdr:row>43</xdr:row>
      <xdr:rowOff>0</xdr:rowOff>
    </xdr:to>
    <xdr:sp macro="" textlink="">
      <xdr:nvSpPr>
        <xdr:cNvPr id="81" name="Line 309">
          <a:extLst>
            <a:ext uri="{FF2B5EF4-FFF2-40B4-BE49-F238E27FC236}">
              <a16:creationId xmlns:a16="http://schemas.microsoft.com/office/drawing/2014/main" id="{5B329BB3-BC96-47A0-B20A-53C585EB92F9}"/>
            </a:ext>
          </a:extLst>
        </xdr:cNvPr>
        <xdr:cNvSpPr>
          <a:spLocks noChangeShapeType="1"/>
        </xdr:cNvSpPr>
      </xdr:nvSpPr>
      <xdr:spPr bwMode="auto">
        <a:xfrm>
          <a:off x="10248900" y="733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46</xdr:row>
      <xdr:rowOff>0</xdr:rowOff>
    </xdr:from>
    <xdr:to>
      <xdr:col>55</xdr:col>
      <xdr:colOff>0</xdr:colOff>
      <xdr:row>46</xdr:row>
      <xdr:rowOff>0</xdr:rowOff>
    </xdr:to>
    <xdr:sp macro="" textlink="">
      <xdr:nvSpPr>
        <xdr:cNvPr id="82" name="Line 310">
          <a:extLst>
            <a:ext uri="{FF2B5EF4-FFF2-40B4-BE49-F238E27FC236}">
              <a16:creationId xmlns:a16="http://schemas.microsoft.com/office/drawing/2014/main" id="{45191310-7C30-4413-9718-48CC2319FA26}"/>
            </a:ext>
          </a:extLst>
        </xdr:cNvPr>
        <xdr:cNvSpPr>
          <a:spLocks noChangeShapeType="1"/>
        </xdr:cNvSpPr>
      </xdr:nvSpPr>
      <xdr:spPr bwMode="auto">
        <a:xfrm>
          <a:off x="10119360" y="7741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46</xdr:row>
      <xdr:rowOff>0</xdr:rowOff>
    </xdr:from>
    <xdr:to>
      <xdr:col>25</xdr:col>
      <xdr:colOff>7620</xdr:colOff>
      <xdr:row>46</xdr:row>
      <xdr:rowOff>0</xdr:rowOff>
    </xdr:to>
    <xdr:sp macro="" textlink="">
      <xdr:nvSpPr>
        <xdr:cNvPr id="83" name="Line 311">
          <a:extLst>
            <a:ext uri="{FF2B5EF4-FFF2-40B4-BE49-F238E27FC236}">
              <a16:creationId xmlns:a16="http://schemas.microsoft.com/office/drawing/2014/main" id="{9D2D5362-B5BD-4EF9-922D-B2040A20EF90}"/>
            </a:ext>
          </a:extLst>
        </xdr:cNvPr>
        <xdr:cNvSpPr>
          <a:spLocks noChangeShapeType="1"/>
        </xdr:cNvSpPr>
      </xdr:nvSpPr>
      <xdr:spPr bwMode="auto">
        <a:xfrm>
          <a:off x="4610100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84" name="Oval 312">
          <a:extLst>
            <a:ext uri="{FF2B5EF4-FFF2-40B4-BE49-F238E27FC236}">
              <a16:creationId xmlns:a16="http://schemas.microsoft.com/office/drawing/2014/main" id="{95964CE7-35F2-4B2D-ACAE-C3B4C96D9963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85" name="Oval 313">
          <a:extLst>
            <a:ext uri="{FF2B5EF4-FFF2-40B4-BE49-F238E27FC236}">
              <a16:creationId xmlns:a16="http://schemas.microsoft.com/office/drawing/2014/main" id="{3B249344-A20F-4AF4-80BB-94F658445794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86" name="Line 314">
          <a:extLst>
            <a:ext uri="{FF2B5EF4-FFF2-40B4-BE49-F238E27FC236}">
              <a16:creationId xmlns:a16="http://schemas.microsoft.com/office/drawing/2014/main" id="{B6EF141C-9149-4FE2-9D75-D438E3CA9212}"/>
            </a:ext>
          </a:extLst>
        </xdr:cNvPr>
        <xdr:cNvSpPr>
          <a:spLocks noChangeShapeType="1"/>
        </xdr:cNvSpPr>
      </xdr:nvSpPr>
      <xdr:spPr bwMode="auto">
        <a:xfrm>
          <a:off x="10248900" y="7741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87" name="Line 315">
          <a:extLst>
            <a:ext uri="{FF2B5EF4-FFF2-40B4-BE49-F238E27FC236}">
              <a16:creationId xmlns:a16="http://schemas.microsoft.com/office/drawing/2014/main" id="{7906E0E0-7ED3-4F07-96F3-DF5118BC4473}"/>
            </a:ext>
          </a:extLst>
        </xdr:cNvPr>
        <xdr:cNvSpPr>
          <a:spLocks noChangeShapeType="1"/>
        </xdr:cNvSpPr>
      </xdr:nvSpPr>
      <xdr:spPr bwMode="auto">
        <a:xfrm>
          <a:off x="10248900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88" name="Oval 316">
          <a:extLst>
            <a:ext uri="{FF2B5EF4-FFF2-40B4-BE49-F238E27FC236}">
              <a16:creationId xmlns:a16="http://schemas.microsoft.com/office/drawing/2014/main" id="{786A391D-8848-43EA-B85E-6A214AD84661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89" name="Oval 317">
          <a:extLst>
            <a:ext uri="{FF2B5EF4-FFF2-40B4-BE49-F238E27FC236}">
              <a16:creationId xmlns:a16="http://schemas.microsoft.com/office/drawing/2014/main" id="{1DB48B96-940A-461E-B6D8-421EBACE2397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90" name="Line 318">
          <a:extLst>
            <a:ext uri="{FF2B5EF4-FFF2-40B4-BE49-F238E27FC236}">
              <a16:creationId xmlns:a16="http://schemas.microsoft.com/office/drawing/2014/main" id="{3F9963C8-64B2-4D44-9488-3B6F5C7361C8}"/>
            </a:ext>
          </a:extLst>
        </xdr:cNvPr>
        <xdr:cNvSpPr>
          <a:spLocks noChangeShapeType="1"/>
        </xdr:cNvSpPr>
      </xdr:nvSpPr>
      <xdr:spPr bwMode="auto">
        <a:xfrm>
          <a:off x="10248900" y="7741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91" name="Line 319">
          <a:extLst>
            <a:ext uri="{FF2B5EF4-FFF2-40B4-BE49-F238E27FC236}">
              <a16:creationId xmlns:a16="http://schemas.microsoft.com/office/drawing/2014/main" id="{DBAC4A05-0A9A-4919-860A-CA48D98731DE}"/>
            </a:ext>
          </a:extLst>
        </xdr:cNvPr>
        <xdr:cNvSpPr>
          <a:spLocks noChangeShapeType="1"/>
        </xdr:cNvSpPr>
      </xdr:nvSpPr>
      <xdr:spPr bwMode="auto">
        <a:xfrm>
          <a:off x="10248900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92" name="Oval 320">
          <a:extLst>
            <a:ext uri="{FF2B5EF4-FFF2-40B4-BE49-F238E27FC236}">
              <a16:creationId xmlns:a16="http://schemas.microsoft.com/office/drawing/2014/main" id="{95916EC5-C2DC-4FE1-AEB3-0D85D6CFD01D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93" name="Oval 321">
          <a:extLst>
            <a:ext uri="{FF2B5EF4-FFF2-40B4-BE49-F238E27FC236}">
              <a16:creationId xmlns:a16="http://schemas.microsoft.com/office/drawing/2014/main" id="{98D7E08F-F3F1-4F3B-B6E0-1FFE7FD0BCD4}"/>
            </a:ext>
          </a:extLst>
        </xdr:cNvPr>
        <xdr:cNvSpPr>
          <a:spLocks noChangeArrowheads="1"/>
        </xdr:cNvSpPr>
      </xdr:nvSpPr>
      <xdr:spPr bwMode="auto">
        <a:xfrm>
          <a:off x="10248900" y="77419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56</xdr:col>
      <xdr:colOff>0</xdr:colOff>
      <xdr:row>46</xdr:row>
      <xdr:rowOff>0</xdr:rowOff>
    </xdr:to>
    <xdr:sp macro="" textlink="">
      <xdr:nvSpPr>
        <xdr:cNvPr id="94" name="Line 322">
          <a:extLst>
            <a:ext uri="{FF2B5EF4-FFF2-40B4-BE49-F238E27FC236}">
              <a16:creationId xmlns:a16="http://schemas.microsoft.com/office/drawing/2014/main" id="{7731C772-71B4-4EA5-8726-BA86EA00C066}"/>
            </a:ext>
          </a:extLst>
        </xdr:cNvPr>
        <xdr:cNvSpPr>
          <a:spLocks noChangeShapeType="1"/>
        </xdr:cNvSpPr>
      </xdr:nvSpPr>
      <xdr:spPr bwMode="auto">
        <a:xfrm>
          <a:off x="10248900" y="7741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95" name="Line 323">
          <a:extLst>
            <a:ext uri="{FF2B5EF4-FFF2-40B4-BE49-F238E27FC236}">
              <a16:creationId xmlns:a16="http://schemas.microsoft.com/office/drawing/2014/main" id="{D40B6F7B-64DA-446E-92CD-7DC3F9C55377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67</xdr:row>
      <xdr:rowOff>0</xdr:rowOff>
    </xdr:from>
    <xdr:to>
      <xdr:col>55</xdr:col>
      <xdr:colOff>129540</xdr:colOff>
      <xdr:row>67</xdr:row>
      <xdr:rowOff>0</xdr:rowOff>
    </xdr:to>
    <xdr:sp macro="" textlink="">
      <xdr:nvSpPr>
        <xdr:cNvPr id="96" name="Line 324">
          <a:extLst>
            <a:ext uri="{FF2B5EF4-FFF2-40B4-BE49-F238E27FC236}">
              <a16:creationId xmlns:a16="http://schemas.microsoft.com/office/drawing/2014/main" id="{E098939E-72F8-467D-9A67-E1B3346E784D}"/>
            </a:ext>
          </a:extLst>
        </xdr:cNvPr>
        <xdr:cNvSpPr>
          <a:spLocks noChangeShapeType="1"/>
        </xdr:cNvSpPr>
      </xdr:nvSpPr>
      <xdr:spPr bwMode="auto">
        <a:xfrm>
          <a:off x="10248900" y="114909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71</xdr:row>
      <xdr:rowOff>0</xdr:rowOff>
    </xdr:from>
    <xdr:to>
      <xdr:col>55</xdr:col>
      <xdr:colOff>129540</xdr:colOff>
      <xdr:row>71</xdr:row>
      <xdr:rowOff>0</xdr:rowOff>
    </xdr:to>
    <xdr:sp macro="" textlink="">
      <xdr:nvSpPr>
        <xdr:cNvPr id="97" name="Line 325">
          <a:extLst>
            <a:ext uri="{FF2B5EF4-FFF2-40B4-BE49-F238E27FC236}">
              <a16:creationId xmlns:a16="http://schemas.microsoft.com/office/drawing/2014/main" id="{4E664C0F-4E9F-4CC5-817D-84267C5EA6F0}"/>
            </a:ext>
          </a:extLst>
        </xdr:cNvPr>
        <xdr:cNvSpPr>
          <a:spLocks noChangeShapeType="1"/>
        </xdr:cNvSpPr>
      </xdr:nvSpPr>
      <xdr:spPr bwMode="auto">
        <a:xfrm>
          <a:off x="10248900" y="121310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70</xdr:row>
      <xdr:rowOff>0</xdr:rowOff>
    </xdr:from>
    <xdr:to>
      <xdr:col>55</xdr:col>
      <xdr:colOff>0</xdr:colOff>
      <xdr:row>70</xdr:row>
      <xdr:rowOff>0</xdr:rowOff>
    </xdr:to>
    <xdr:sp macro="" textlink="">
      <xdr:nvSpPr>
        <xdr:cNvPr id="98" name="Line 326">
          <a:extLst>
            <a:ext uri="{FF2B5EF4-FFF2-40B4-BE49-F238E27FC236}">
              <a16:creationId xmlns:a16="http://schemas.microsoft.com/office/drawing/2014/main" id="{EF51BDC8-D302-4448-9402-1FEBB954C542}"/>
            </a:ext>
          </a:extLst>
        </xdr:cNvPr>
        <xdr:cNvSpPr>
          <a:spLocks noChangeShapeType="1"/>
        </xdr:cNvSpPr>
      </xdr:nvSpPr>
      <xdr:spPr bwMode="auto">
        <a:xfrm>
          <a:off x="10119360" y="11971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99" name="Line 327">
          <a:extLst>
            <a:ext uri="{FF2B5EF4-FFF2-40B4-BE49-F238E27FC236}">
              <a16:creationId xmlns:a16="http://schemas.microsoft.com/office/drawing/2014/main" id="{D51F6632-73CF-46B3-BCB2-59307AFD1CAF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100" name="Line 328">
          <a:extLst>
            <a:ext uri="{FF2B5EF4-FFF2-40B4-BE49-F238E27FC236}">
              <a16:creationId xmlns:a16="http://schemas.microsoft.com/office/drawing/2014/main" id="{3E4156D0-2A81-4375-B27A-83B0733458B0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85</xdr:row>
      <xdr:rowOff>0</xdr:rowOff>
    </xdr:from>
    <xdr:to>
      <xdr:col>55</xdr:col>
      <xdr:colOff>129540</xdr:colOff>
      <xdr:row>85</xdr:row>
      <xdr:rowOff>0</xdr:rowOff>
    </xdr:to>
    <xdr:sp macro="" textlink="">
      <xdr:nvSpPr>
        <xdr:cNvPr id="101" name="Line 329">
          <a:extLst>
            <a:ext uri="{FF2B5EF4-FFF2-40B4-BE49-F238E27FC236}">
              <a16:creationId xmlns:a16="http://schemas.microsoft.com/office/drawing/2014/main" id="{B7C0E9C6-818F-4C49-AA66-DA69EFF5FE8C}"/>
            </a:ext>
          </a:extLst>
        </xdr:cNvPr>
        <xdr:cNvSpPr>
          <a:spLocks noChangeShapeType="1"/>
        </xdr:cNvSpPr>
      </xdr:nvSpPr>
      <xdr:spPr bwMode="auto">
        <a:xfrm>
          <a:off x="10248900" y="13731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87</xdr:row>
      <xdr:rowOff>0</xdr:rowOff>
    </xdr:from>
    <xdr:to>
      <xdr:col>55</xdr:col>
      <xdr:colOff>129540</xdr:colOff>
      <xdr:row>87</xdr:row>
      <xdr:rowOff>0</xdr:rowOff>
    </xdr:to>
    <xdr:sp macro="" textlink="">
      <xdr:nvSpPr>
        <xdr:cNvPr id="102" name="Line 330">
          <a:extLst>
            <a:ext uri="{FF2B5EF4-FFF2-40B4-BE49-F238E27FC236}">
              <a16:creationId xmlns:a16="http://schemas.microsoft.com/office/drawing/2014/main" id="{8E498AFE-C42D-4FE8-91AC-5E3F569E3281}"/>
            </a:ext>
          </a:extLst>
        </xdr:cNvPr>
        <xdr:cNvSpPr>
          <a:spLocks noChangeShapeType="1"/>
        </xdr:cNvSpPr>
      </xdr:nvSpPr>
      <xdr:spPr bwMode="auto">
        <a:xfrm>
          <a:off x="10248900" y="14371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103" name="Line 331">
          <a:extLst>
            <a:ext uri="{FF2B5EF4-FFF2-40B4-BE49-F238E27FC236}">
              <a16:creationId xmlns:a16="http://schemas.microsoft.com/office/drawing/2014/main" id="{838A3F81-9B4B-411D-A27E-62888674D3CB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104" name="Line 332">
          <a:extLst>
            <a:ext uri="{FF2B5EF4-FFF2-40B4-BE49-F238E27FC236}">
              <a16:creationId xmlns:a16="http://schemas.microsoft.com/office/drawing/2014/main" id="{EEF25563-923D-46E0-BD0B-B97FA1A1ED5A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105" name="Line 335">
          <a:extLst>
            <a:ext uri="{FF2B5EF4-FFF2-40B4-BE49-F238E27FC236}">
              <a16:creationId xmlns:a16="http://schemas.microsoft.com/office/drawing/2014/main" id="{83A0BFFE-11B8-42D3-B7B8-91EC1EC6A1D8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44</xdr:row>
      <xdr:rowOff>0</xdr:rowOff>
    </xdr:from>
    <xdr:to>
      <xdr:col>55</xdr:col>
      <xdr:colOff>0</xdr:colOff>
      <xdr:row>44</xdr:row>
      <xdr:rowOff>0</xdr:rowOff>
    </xdr:to>
    <xdr:sp macro="" textlink="">
      <xdr:nvSpPr>
        <xdr:cNvPr id="106" name="Line 5">
          <a:extLst>
            <a:ext uri="{FF2B5EF4-FFF2-40B4-BE49-F238E27FC236}">
              <a16:creationId xmlns:a16="http://schemas.microsoft.com/office/drawing/2014/main" id="{C30AACF1-6312-47C2-AB07-E5A2F37AC547}"/>
            </a:ext>
          </a:extLst>
        </xdr:cNvPr>
        <xdr:cNvSpPr>
          <a:spLocks noChangeShapeType="1"/>
        </xdr:cNvSpPr>
      </xdr:nvSpPr>
      <xdr:spPr bwMode="auto">
        <a:xfrm>
          <a:off x="1011936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44</xdr:row>
      <xdr:rowOff>0</xdr:rowOff>
    </xdr:from>
    <xdr:to>
      <xdr:col>26</xdr:col>
      <xdr:colOff>7620</xdr:colOff>
      <xdr:row>44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id="{349D4537-D4D2-4CEA-9F16-EA3F4D2D6BDF}"/>
            </a:ext>
          </a:extLst>
        </xdr:cNvPr>
        <xdr:cNvSpPr>
          <a:spLocks noChangeShapeType="1"/>
        </xdr:cNvSpPr>
      </xdr:nvSpPr>
      <xdr:spPr bwMode="auto">
        <a:xfrm>
          <a:off x="482346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08" name="Oval 14">
          <a:extLst>
            <a:ext uri="{FF2B5EF4-FFF2-40B4-BE49-F238E27FC236}">
              <a16:creationId xmlns:a16="http://schemas.microsoft.com/office/drawing/2014/main" id="{76BB5719-33CA-4017-9DD8-CA70FF5F3FE3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09" name="Oval 15">
          <a:extLst>
            <a:ext uri="{FF2B5EF4-FFF2-40B4-BE49-F238E27FC236}">
              <a16:creationId xmlns:a16="http://schemas.microsoft.com/office/drawing/2014/main" id="{C9FDADF1-30CD-41DB-A1BA-D7E551FD4961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10" name="Line 16">
          <a:extLst>
            <a:ext uri="{FF2B5EF4-FFF2-40B4-BE49-F238E27FC236}">
              <a16:creationId xmlns:a16="http://schemas.microsoft.com/office/drawing/2014/main" id="{78F712A6-C45C-492B-8BEF-0D3E58F55EBA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11" name="Line 17">
          <a:extLst>
            <a:ext uri="{FF2B5EF4-FFF2-40B4-BE49-F238E27FC236}">
              <a16:creationId xmlns:a16="http://schemas.microsoft.com/office/drawing/2014/main" id="{053DC610-1230-4922-AC90-A850BBD5497A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12" name="Oval 25">
          <a:extLst>
            <a:ext uri="{FF2B5EF4-FFF2-40B4-BE49-F238E27FC236}">
              <a16:creationId xmlns:a16="http://schemas.microsoft.com/office/drawing/2014/main" id="{9B31513B-F6B4-4017-9586-3C2B063520E0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13" name="Oval 26">
          <a:extLst>
            <a:ext uri="{FF2B5EF4-FFF2-40B4-BE49-F238E27FC236}">
              <a16:creationId xmlns:a16="http://schemas.microsoft.com/office/drawing/2014/main" id="{21CD5109-9163-453A-B1D6-05CBFF1CE939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14" name="Line 27">
          <a:extLst>
            <a:ext uri="{FF2B5EF4-FFF2-40B4-BE49-F238E27FC236}">
              <a16:creationId xmlns:a16="http://schemas.microsoft.com/office/drawing/2014/main" id="{7653DD37-0983-4F62-B198-042DD0CE76C2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15" name="Line 28">
          <a:extLst>
            <a:ext uri="{FF2B5EF4-FFF2-40B4-BE49-F238E27FC236}">
              <a16:creationId xmlns:a16="http://schemas.microsoft.com/office/drawing/2014/main" id="{6C3A356C-28C3-4805-BC89-513C508FA705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16" name="Oval 34">
          <a:extLst>
            <a:ext uri="{FF2B5EF4-FFF2-40B4-BE49-F238E27FC236}">
              <a16:creationId xmlns:a16="http://schemas.microsoft.com/office/drawing/2014/main" id="{8BBAEEB5-F8B5-42C8-B320-5B551EB80362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17" name="Oval 35">
          <a:extLst>
            <a:ext uri="{FF2B5EF4-FFF2-40B4-BE49-F238E27FC236}">
              <a16:creationId xmlns:a16="http://schemas.microsoft.com/office/drawing/2014/main" id="{4C16CE83-2BD4-4E2F-BCD8-35797D485237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18" name="Line 36">
          <a:extLst>
            <a:ext uri="{FF2B5EF4-FFF2-40B4-BE49-F238E27FC236}">
              <a16:creationId xmlns:a16="http://schemas.microsoft.com/office/drawing/2014/main" id="{AFF13FAA-1350-424D-8C3E-19563D5A43E1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41</xdr:row>
      <xdr:rowOff>0</xdr:rowOff>
    </xdr:from>
    <xdr:to>
      <xdr:col>55</xdr:col>
      <xdr:colOff>129540</xdr:colOff>
      <xdr:row>41</xdr:row>
      <xdr:rowOff>0</xdr:rowOff>
    </xdr:to>
    <xdr:sp macro="" textlink="">
      <xdr:nvSpPr>
        <xdr:cNvPr id="119" name="Line 147">
          <a:extLst>
            <a:ext uri="{FF2B5EF4-FFF2-40B4-BE49-F238E27FC236}">
              <a16:creationId xmlns:a16="http://schemas.microsoft.com/office/drawing/2014/main" id="{29939F16-BE46-4D97-87D3-CAAE579C7FFC}"/>
            </a:ext>
          </a:extLst>
        </xdr:cNvPr>
        <xdr:cNvSpPr>
          <a:spLocks noChangeShapeType="1"/>
        </xdr:cNvSpPr>
      </xdr:nvSpPr>
      <xdr:spPr bwMode="auto">
        <a:xfrm>
          <a:off x="10248900" y="701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41</xdr:row>
      <xdr:rowOff>0</xdr:rowOff>
    </xdr:from>
    <xdr:to>
      <xdr:col>26</xdr:col>
      <xdr:colOff>7620</xdr:colOff>
      <xdr:row>41</xdr:row>
      <xdr:rowOff>0</xdr:rowOff>
    </xdr:to>
    <xdr:sp macro="" textlink="">
      <xdr:nvSpPr>
        <xdr:cNvPr id="120" name="Line 148">
          <a:extLst>
            <a:ext uri="{FF2B5EF4-FFF2-40B4-BE49-F238E27FC236}">
              <a16:creationId xmlns:a16="http://schemas.microsoft.com/office/drawing/2014/main" id="{6DFC65D6-C7D1-403A-B377-BA2E288F746A}"/>
            </a:ext>
          </a:extLst>
        </xdr:cNvPr>
        <xdr:cNvSpPr>
          <a:spLocks noChangeShapeType="1"/>
        </xdr:cNvSpPr>
      </xdr:nvSpPr>
      <xdr:spPr bwMode="auto">
        <a:xfrm>
          <a:off x="4823460" y="701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21" name="Oval 153">
          <a:extLst>
            <a:ext uri="{FF2B5EF4-FFF2-40B4-BE49-F238E27FC236}">
              <a16:creationId xmlns:a16="http://schemas.microsoft.com/office/drawing/2014/main" id="{5F50161F-90A9-4BEC-827E-6AD38DCC027D}"/>
            </a:ext>
          </a:extLst>
        </xdr:cNvPr>
        <xdr:cNvSpPr>
          <a:spLocks noChangeArrowheads="1"/>
        </xdr:cNvSpPr>
      </xdr:nvSpPr>
      <xdr:spPr bwMode="auto">
        <a:xfrm>
          <a:off x="10248900" y="70180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22" name="Oval 154">
          <a:extLst>
            <a:ext uri="{FF2B5EF4-FFF2-40B4-BE49-F238E27FC236}">
              <a16:creationId xmlns:a16="http://schemas.microsoft.com/office/drawing/2014/main" id="{28B44768-D1A4-4FDA-87EC-52DEECFFE48A}"/>
            </a:ext>
          </a:extLst>
        </xdr:cNvPr>
        <xdr:cNvSpPr>
          <a:spLocks noChangeArrowheads="1"/>
        </xdr:cNvSpPr>
      </xdr:nvSpPr>
      <xdr:spPr bwMode="auto">
        <a:xfrm>
          <a:off x="10248900" y="70180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23" name="Line 155">
          <a:extLst>
            <a:ext uri="{FF2B5EF4-FFF2-40B4-BE49-F238E27FC236}">
              <a16:creationId xmlns:a16="http://schemas.microsoft.com/office/drawing/2014/main" id="{A4372154-4296-4487-BD6E-7AF186FAA12C}"/>
            </a:ext>
          </a:extLst>
        </xdr:cNvPr>
        <xdr:cNvSpPr>
          <a:spLocks noChangeShapeType="1"/>
        </xdr:cNvSpPr>
      </xdr:nvSpPr>
      <xdr:spPr bwMode="auto">
        <a:xfrm>
          <a:off x="10248900" y="701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24" name="Line 156">
          <a:extLst>
            <a:ext uri="{FF2B5EF4-FFF2-40B4-BE49-F238E27FC236}">
              <a16:creationId xmlns:a16="http://schemas.microsoft.com/office/drawing/2014/main" id="{AF2931F8-39BB-4310-96C3-442E1EF10791}"/>
            </a:ext>
          </a:extLst>
        </xdr:cNvPr>
        <xdr:cNvSpPr>
          <a:spLocks noChangeShapeType="1"/>
        </xdr:cNvSpPr>
      </xdr:nvSpPr>
      <xdr:spPr bwMode="auto">
        <a:xfrm>
          <a:off x="10248900" y="701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25" name="Oval 161">
          <a:extLst>
            <a:ext uri="{FF2B5EF4-FFF2-40B4-BE49-F238E27FC236}">
              <a16:creationId xmlns:a16="http://schemas.microsoft.com/office/drawing/2014/main" id="{00D9C509-1863-4BA3-BE9E-8026C05A1562}"/>
            </a:ext>
          </a:extLst>
        </xdr:cNvPr>
        <xdr:cNvSpPr>
          <a:spLocks noChangeArrowheads="1"/>
        </xdr:cNvSpPr>
      </xdr:nvSpPr>
      <xdr:spPr bwMode="auto">
        <a:xfrm>
          <a:off x="10248900" y="70180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26" name="Oval 162">
          <a:extLst>
            <a:ext uri="{FF2B5EF4-FFF2-40B4-BE49-F238E27FC236}">
              <a16:creationId xmlns:a16="http://schemas.microsoft.com/office/drawing/2014/main" id="{A8834E78-0B16-43E9-8C4E-0809CAC509CF}"/>
            </a:ext>
          </a:extLst>
        </xdr:cNvPr>
        <xdr:cNvSpPr>
          <a:spLocks noChangeArrowheads="1"/>
        </xdr:cNvSpPr>
      </xdr:nvSpPr>
      <xdr:spPr bwMode="auto">
        <a:xfrm>
          <a:off x="10248900" y="70180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27" name="Line 163">
          <a:extLst>
            <a:ext uri="{FF2B5EF4-FFF2-40B4-BE49-F238E27FC236}">
              <a16:creationId xmlns:a16="http://schemas.microsoft.com/office/drawing/2014/main" id="{F1675FB2-E3A6-4DC5-B494-F3DF85ACF158}"/>
            </a:ext>
          </a:extLst>
        </xdr:cNvPr>
        <xdr:cNvSpPr>
          <a:spLocks noChangeShapeType="1"/>
        </xdr:cNvSpPr>
      </xdr:nvSpPr>
      <xdr:spPr bwMode="auto">
        <a:xfrm>
          <a:off x="10248900" y="701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28" name="Line 164">
          <a:extLst>
            <a:ext uri="{FF2B5EF4-FFF2-40B4-BE49-F238E27FC236}">
              <a16:creationId xmlns:a16="http://schemas.microsoft.com/office/drawing/2014/main" id="{4CEEE115-7273-451F-BB8D-AB43D075168C}"/>
            </a:ext>
          </a:extLst>
        </xdr:cNvPr>
        <xdr:cNvSpPr>
          <a:spLocks noChangeShapeType="1"/>
        </xdr:cNvSpPr>
      </xdr:nvSpPr>
      <xdr:spPr bwMode="auto">
        <a:xfrm>
          <a:off x="10248900" y="701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29" name="Oval 168">
          <a:extLst>
            <a:ext uri="{FF2B5EF4-FFF2-40B4-BE49-F238E27FC236}">
              <a16:creationId xmlns:a16="http://schemas.microsoft.com/office/drawing/2014/main" id="{A5B7488F-ED74-4179-AC68-C317403250D7}"/>
            </a:ext>
          </a:extLst>
        </xdr:cNvPr>
        <xdr:cNvSpPr>
          <a:spLocks noChangeArrowheads="1"/>
        </xdr:cNvSpPr>
      </xdr:nvSpPr>
      <xdr:spPr bwMode="auto">
        <a:xfrm>
          <a:off x="10248900" y="70180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30" name="Oval 169">
          <a:extLst>
            <a:ext uri="{FF2B5EF4-FFF2-40B4-BE49-F238E27FC236}">
              <a16:creationId xmlns:a16="http://schemas.microsoft.com/office/drawing/2014/main" id="{2D0A9342-4CD5-46AC-BB59-5BD0EAE96D18}"/>
            </a:ext>
          </a:extLst>
        </xdr:cNvPr>
        <xdr:cNvSpPr>
          <a:spLocks noChangeArrowheads="1"/>
        </xdr:cNvSpPr>
      </xdr:nvSpPr>
      <xdr:spPr bwMode="auto">
        <a:xfrm>
          <a:off x="10248900" y="70180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31" name="Line 170">
          <a:extLst>
            <a:ext uri="{FF2B5EF4-FFF2-40B4-BE49-F238E27FC236}">
              <a16:creationId xmlns:a16="http://schemas.microsoft.com/office/drawing/2014/main" id="{18646BC7-DC25-471A-9FFF-7BD5A5C1C572}"/>
            </a:ext>
          </a:extLst>
        </xdr:cNvPr>
        <xdr:cNvSpPr>
          <a:spLocks noChangeShapeType="1"/>
        </xdr:cNvSpPr>
      </xdr:nvSpPr>
      <xdr:spPr bwMode="auto">
        <a:xfrm>
          <a:off x="10248900" y="701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41</xdr:row>
      <xdr:rowOff>0</xdr:rowOff>
    </xdr:from>
    <xdr:to>
      <xdr:col>56</xdr:col>
      <xdr:colOff>0</xdr:colOff>
      <xdr:row>41</xdr:row>
      <xdr:rowOff>0</xdr:rowOff>
    </xdr:to>
    <xdr:sp macro="" textlink="">
      <xdr:nvSpPr>
        <xdr:cNvPr id="132" name="Line 171">
          <a:extLst>
            <a:ext uri="{FF2B5EF4-FFF2-40B4-BE49-F238E27FC236}">
              <a16:creationId xmlns:a16="http://schemas.microsoft.com/office/drawing/2014/main" id="{D0397055-E078-4390-886E-632273D1BF5B}"/>
            </a:ext>
          </a:extLst>
        </xdr:cNvPr>
        <xdr:cNvSpPr>
          <a:spLocks noChangeShapeType="1"/>
        </xdr:cNvSpPr>
      </xdr:nvSpPr>
      <xdr:spPr bwMode="auto">
        <a:xfrm>
          <a:off x="10248900" y="701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41</xdr:row>
      <xdr:rowOff>0</xdr:rowOff>
    </xdr:from>
    <xdr:to>
      <xdr:col>31</xdr:col>
      <xdr:colOff>7620</xdr:colOff>
      <xdr:row>41</xdr:row>
      <xdr:rowOff>0</xdr:rowOff>
    </xdr:to>
    <xdr:sp macro="" textlink="">
      <xdr:nvSpPr>
        <xdr:cNvPr id="133" name="Line 173">
          <a:extLst>
            <a:ext uri="{FF2B5EF4-FFF2-40B4-BE49-F238E27FC236}">
              <a16:creationId xmlns:a16="http://schemas.microsoft.com/office/drawing/2014/main" id="{737D13A6-386E-48FF-9BF5-B79E9FCF0470}"/>
            </a:ext>
          </a:extLst>
        </xdr:cNvPr>
        <xdr:cNvSpPr>
          <a:spLocks noChangeShapeType="1"/>
        </xdr:cNvSpPr>
      </xdr:nvSpPr>
      <xdr:spPr bwMode="auto">
        <a:xfrm>
          <a:off x="5890260" y="701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48</xdr:row>
      <xdr:rowOff>0</xdr:rowOff>
    </xdr:from>
    <xdr:to>
      <xdr:col>55</xdr:col>
      <xdr:colOff>129540</xdr:colOff>
      <xdr:row>48</xdr:row>
      <xdr:rowOff>0</xdr:rowOff>
    </xdr:to>
    <xdr:sp macro="" textlink="">
      <xdr:nvSpPr>
        <xdr:cNvPr id="134" name="Line 174">
          <a:extLst>
            <a:ext uri="{FF2B5EF4-FFF2-40B4-BE49-F238E27FC236}">
              <a16:creationId xmlns:a16="http://schemas.microsoft.com/office/drawing/2014/main" id="{0D8CF926-094D-4674-BA58-C96661C81BDB}"/>
            </a:ext>
          </a:extLst>
        </xdr:cNvPr>
        <xdr:cNvSpPr>
          <a:spLocks noChangeShapeType="1"/>
        </xdr:cNvSpPr>
      </xdr:nvSpPr>
      <xdr:spPr bwMode="auto">
        <a:xfrm>
          <a:off x="10248900" y="8305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48</xdr:row>
      <xdr:rowOff>0</xdr:rowOff>
    </xdr:from>
    <xdr:to>
      <xdr:col>26</xdr:col>
      <xdr:colOff>7620</xdr:colOff>
      <xdr:row>48</xdr:row>
      <xdr:rowOff>0</xdr:rowOff>
    </xdr:to>
    <xdr:sp macro="" textlink="">
      <xdr:nvSpPr>
        <xdr:cNvPr id="135" name="Line 175">
          <a:extLst>
            <a:ext uri="{FF2B5EF4-FFF2-40B4-BE49-F238E27FC236}">
              <a16:creationId xmlns:a16="http://schemas.microsoft.com/office/drawing/2014/main" id="{DD543711-AFD9-4AB5-B247-92E7B2735B2B}"/>
            </a:ext>
          </a:extLst>
        </xdr:cNvPr>
        <xdr:cNvSpPr>
          <a:spLocks noChangeShapeType="1"/>
        </xdr:cNvSpPr>
      </xdr:nvSpPr>
      <xdr:spPr bwMode="auto">
        <a:xfrm>
          <a:off x="4823460" y="830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 macro="" textlink="">
      <xdr:nvSpPr>
        <xdr:cNvPr id="136" name="Oval 176">
          <a:extLst>
            <a:ext uri="{FF2B5EF4-FFF2-40B4-BE49-F238E27FC236}">
              <a16:creationId xmlns:a16="http://schemas.microsoft.com/office/drawing/2014/main" id="{42AB683E-24B1-4AC7-AF13-8402A272F1AC}"/>
            </a:ext>
          </a:extLst>
        </xdr:cNvPr>
        <xdr:cNvSpPr>
          <a:spLocks noChangeArrowheads="1"/>
        </xdr:cNvSpPr>
      </xdr:nvSpPr>
      <xdr:spPr bwMode="auto">
        <a:xfrm>
          <a:off x="1037082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 macro="" textlink="">
      <xdr:nvSpPr>
        <xdr:cNvPr id="137" name="Oval 177">
          <a:extLst>
            <a:ext uri="{FF2B5EF4-FFF2-40B4-BE49-F238E27FC236}">
              <a16:creationId xmlns:a16="http://schemas.microsoft.com/office/drawing/2014/main" id="{4BC05156-6D1D-48AC-8B87-8CEB3103B271}"/>
            </a:ext>
          </a:extLst>
        </xdr:cNvPr>
        <xdr:cNvSpPr>
          <a:spLocks noChangeArrowheads="1"/>
        </xdr:cNvSpPr>
      </xdr:nvSpPr>
      <xdr:spPr bwMode="auto">
        <a:xfrm>
          <a:off x="1037082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 macro="" textlink="">
      <xdr:nvSpPr>
        <xdr:cNvPr id="138" name="Line 178">
          <a:extLst>
            <a:ext uri="{FF2B5EF4-FFF2-40B4-BE49-F238E27FC236}">
              <a16:creationId xmlns:a16="http://schemas.microsoft.com/office/drawing/2014/main" id="{2C41DBAD-A5F4-4CFD-AED9-95C13016CD01}"/>
            </a:ext>
          </a:extLst>
        </xdr:cNvPr>
        <xdr:cNvSpPr>
          <a:spLocks noChangeShapeType="1"/>
        </xdr:cNvSpPr>
      </xdr:nvSpPr>
      <xdr:spPr bwMode="auto">
        <a:xfrm>
          <a:off x="10370820" y="8305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 macro="" textlink="">
      <xdr:nvSpPr>
        <xdr:cNvPr id="139" name="Line 179">
          <a:extLst>
            <a:ext uri="{FF2B5EF4-FFF2-40B4-BE49-F238E27FC236}">
              <a16:creationId xmlns:a16="http://schemas.microsoft.com/office/drawing/2014/main" id="{185D78E6-D4D2-48B3-A981-23AD311F3F08}"/>
            </a:ext>
          </a:extLst>
        </xdr:cNvPr>
        <xdr:cNvSpPr>
          <a:spLocks noChangeShapeType="1"/>
        </xdr:cNvSpPr>
      </xdr:nvSpPr>
      <xdr:spPr bwMode="auto">
        <a:xfrm>
          <a:off x="10370820" y="830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 macro="" textlink="">
      <xdr:nvSpPr>
        <xdr:cNvPr id="140" name="Oval 180">
          <a:extLst>
            <a:ext uri="{FF2B5EF4-FFF2-40B4-BE49-F238E27FC236}">
              <a16:creationId xmlns:a16="http://schemas.microsoft.com/office/drawing/2014/main" id="{2BD5784A-D046-4D3E-8ADB-0D18DD43D36F}"/>
            </a:ext>
          </a:extLst>
        </xdr:cNvPr>
        <xdr:cNvSpPr>
          <a:spLocks noChangeArrowheads="1"/>
        </xdr:cNvSpPr>
      </xdr:nvSpPr>
      <xdr:spPr bwMode="auto">
        <a:xfrm>
          <a:off x="1037082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 macro="" textlink="">
      <xdr:nvSpPr>
        <xdr:cNvPr id="141" name="Oval 181">
          <a:extLst>
            <a:ext uri="{FF2B5EF4-FFF2-40B4-BE49-F238E27FC236}">
              <a16:creationId xmlns:a16="http://schemas.microsoft.com/office/drawing/2014/main" id="{C684FAD4-F009-4F9D-966D-41B7FE23EE2A}"/>
            </a:ext>
          </a:extLst>
        </xdr:cNvPr>
        <xdr:cNvSpPr>
          <a:spLocks noChangeArrowheads="1"/>
        </xdr:cNvSpPr>
      </xdr:nvSpPr>
      <xdr:spPr bwMode="auto">
        <a:xfrm>
          <a:off x="1037082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 macro="" textlink="">
      <xdr:nvSpPr>
        <xdr:cNvPr id="142" name="Line 182">
          <a:extLst>
            <a:ext uri="{FF2B5EF4-FFF2-40B4-BE49-F238E27FC236}">
              <a16:creationId xmlns:a16="http://schemas.microsoft.com/office/drawing/2014/main" id="{7C1D5A42-7E4D-47AB-A8C3-B078EB4DC195}"/>
            </a:ext>
          </a:extLst>
        </xdr:cNvPr>
        <xdr:cNvSpPr>
          <a:spLocks noChangeShapeType="1"/>
        </xdr:cNvSpPr>
      </xdr:nvSpPr>
      <xdr:spPr bwMode="auto">
        <a:xfrm>
          <a:off x="10370820" y="8305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 macro="" textlink="">
      <xdr:nvSpPr>
        <xdr:cNvPr id="143" name="Line 183">
          <a:extLst>
            <a:ext uri="{FF2B5EF4-FFF2-40B4-BE49-F238E27FC236}">
              <a16:creationId xmlns:a16="http://schemas.microsoft.com/office/drawing/2014/main" id="{8A8D64F0-44A2-4513-9CCB-0D8A689672F0}"/>
            </a:ext>
          </a:extLst>
        </xdr:cNvPr>
        <xdr:cNvSpPr>
          <a:spLocks noChangeShapeType="1"/>
        </xdr:cNvSpPr>
      </xdr:nvSpPr>
      <xdr:spPr bwMode="auto">
        <a:xfrm>
          <a:off x="10370820" y="830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 macro="" textlink="">
      <xdr:nvSpPr>
        <xdr:cNvPr id="144" name="Oval 184">
          <a:extLst>
            <a:ext uri="{FF2B5EF4-FFF2-40B4-BE49-F238E27FC236}">
              <a16:creationId xmlns:a16="http://schemas.microsoft.com/office/drawing/2014/main" id="{698BFADB-0259-4A84-8673-456CD43C70CA}"/>
            </a:ext>
          </a:extLst>
        </xdr:cNvPr>
        <xdr:cNvSpPr>
          <a:spLocks noChangeArrowheads="1"/>
        </xdr:cNvSpPr>
      </xdr:nvSpPr>
      <xdr:spPr bwMode="auto">
        <a:xfrm>
          <a:off x="1037082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0</xdr:colOff>
      <xdr:row>48</xdr:row>
      <xdr:rowOff>0</xdr:rowOff>
    </xdr:to>
    <xdr:sp macro="" textlink="">
      <xdr:nvSpPr>
        <xdr:cNvPr id="145" name="Oval 185">
          <a:extLst>
            <a:ext uri="{FF2B5EF4-FFF2-40B4-BE49-F238E27FC236}">
              <a16:creationId xmlns:a16="http://schemas.microsoft.com/office/drawing/2014/main" id="{74FA356E-ADB4-43CF-919B-6C61CE884DC3}"/>
            </a:ext>
          </a:extLst>
        </xdr:cNvPr>
        <xdr:cNvSpPr>
          <a:spLocks noChangeArrowheads="1"/>
        </xdr:cNvSpPr>
      </xdr:nvSpPr>
      <xdr:spPr bwMode="auto">
        <a:xfrm>
          <a:off x="10370820" y="8305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44</xdr:row>
      <xdr:rowOff>0</xdr:rowOff>
    </xdr:from>
    <xdr:to>
      <xdr:col>55</xdr:col>
      <xdr:colOff>0</xdr:colOff>
      <xdr:row>44</xdr:row>
      <xdr:rowOff>0</xdr:rowOff>
    </xdr:to>
    <xdr:sp macro="" textlink="">
      <xdr:nvSpPr>
        <xdr:cNvPr id="146" name="Line 310">
          <a:extLst>
            <a:ext uri="{FF2B5EF4-FFF2-40B4-BE49-F238E27FC236}">
              <a16:creationId xmlns:a16="http://schemas.microsoft.com/office/drawing/2014/main" id="{256B8D35-4249-4AFC-AB8B-387EDCC8E730}"/>
            </a:ext>
          </a:extLst>
        </xdr:cNvPr>
        <xdr:cNvSpPr>
          <a:spLocks noChangeShapeType="1"/>
        </xdr:cNvSpPr>
      </xdr:nvSpPr>
      <xdr:spPr bwMode="auto">
        <a:xfrm>
          <a:off x="1011936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44</xdr:row>
      <xdr:rowOff>0</xdr:rowOff>
    </xdr:from>
    <xdr:to>
      <xdr:col>26</xdr:col>
      <xdr:colOff>7620</xdr:colOff>
      <xdr:row>44</xdr:row>
      <xdr:rowOff>0</xdr:rowOff>
    </xdr:to>
    <xdr:sp macro="" textlink="">
      <xdr:nvSpPr>
        <xdr:cNvPr id="147" name="Line 311">
          <a:extLst>
            <a:ext uri="{FF2B5EF4-FFF2-40B4-BE49-F238E27FC236}">
              <a16:creationId xmlns:a16="http://schemas.microsoft.com/office/drawing/2014/main" id="{64A11A35-4A40-4FE0-9FC5-04DD29344FB0}"/>
            </a:ext>
          </a:extLst>
        </xdr:cNvPr>
        <xdr:cNvSpPr>
          <a:spLocks noChangeShapeType="1"/>
        </xdr:cNvSpPr>
      </xdr:nvSpPr>
      <xdr:spPr bwMode="auto">
        <a:xfrm>
          <a:off x="482346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48" name="Oval 312">
          <a:extLst>
            <a:ext uri="{FF2B5EF4-FFF2-40B4-BE49-F238E27FC236}">
              <a16:creationId xmlns:a16="http://schemas.microsoft.com/office/drawing/2014/main" id="{43B4D8D3-D886-4D8B-B9F2-9983FD19A69A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49" name="Oval 313">
          <a:extLst>
            <a:ext uri="{FF2B5EF4-FFF2-40B4-BE49-F238E27FC236}">
              <a16:creationId xmlns:a16="http://schemas.microsoft.com/office/drawing/2014/main" id="{937FC8DE-736A-443F-804F-2287424CE6F1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50" name="Line 314">
          <a:extLst>
            <a:ext uri="{FF2B5EF4-FFF2-40B4-BE49-F238E27FC236}">
              <a16:creationId xmlns:a16="http://schemas.microsoft.com/office/drawing/2014/main" id="{425EEC38-35DE-4F4D-A0A9-10D918AF143D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51" name="Line 315">
          <a:extLst>
            <a:ext uri="{FF2B5EF4-FFF2-40B4-BE49-F238E27FC236}">
              <a16:creationId xmlns:a16="http://schemas.microsoft.com/office/drawing/2014/main" id="{31510759-4860-4416-A191-A0FAF8154021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52" name="Oval 316">
          <a:extLst>
            <a:ext uri="{FF2B5EF4-FFF2-40B4-BE49-F238E27FC236}">
              <a16:creationId xmlns:a16="http://schemas.microsoft.com/office/drawing/2014/main" id="{870F6759-323E-4A9D-9FBB-CB0E3F0DC764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53" name="Oval 317">
          <a:extLst>
            <a:ext uri="{FF2B5EF4-FFF2-40B4-BE49-F238E27FC236}">
              <a16:creationId xmlns:a16="http://schemas.microsoft.com/office/drawing/2014/main" id="{20EA3B5B-FAB5-442E-AEFB-C60D615D11A0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54" name="Line 318">
          <a:extLst>
            <a:ext uri="{FF2B5EF4-FFF2-40B4-BE49-F238E27FC236}">
              <a16:creationId xmlns:a16="http://schemas.microsoft.com/office/drawing/2014/main" id="{5B2404F3-BFDB-41C2-812E-BDCA4E91535C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55" name="Line 319">
          <a:extLst>
            <a:ext uri="{FF2B5EF4-FFF2-40B4-BE49-F238E27FC236}">
              <a16:creationId xmlns:a16="http://schemas.microsoft.com/office/drawing/2014/main" id="{830BDF7B-A35F-402E-B71A-84C1287F2DBC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56" name="Oval 320">
          <a:extLst>
            <a:ext uri="{FF2B5EF4-FFF2-40B4-BE49-F238E27FC236}">
              <a16:creationId xmlns:a16="http://schemas.microsoft.com/office/drawing/2014/main" id="{5F5D3957-F217-4FD5-84D3-67F311674FC0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57" name="Oval 321">
          <a:extLst>
            <a:ext uri="{FF2B5EF4-FFF2-40B4-BE49-F238E27FC236}">
              <a16:creationId xmlns:a16="http://schemas.microsoft.com/office/drawing/2014/main" id="{DF4D6EC0-A89D-408F-A925-9A83C0E516E0}"/>
            </a:ext>
          </a:extLst>
        </xdr:cNvPr>
        <xdr:cNvSpPr>
          <a:spLocks noChangeArrowheads="1"/>
        </xdr:cNvSpPr>
      </xdr:nvSpPr>
      <xdr:spPr bwMode="auto">
        <a:xfrm>
          <a:off x="10248900" y="74676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56</xdr:col>
      <xdr:colOff>0</xdr:colOff>
      <xdr:row>44</xdr:row>
      <xdr:rowOff>0</xdr:rowOff>
    </xdr:to>
    <xdr:sp macro="" textlink="">
      <xdr:nvSpPr>
        <xdr:cNvPr id="158" name="Line 322">
          <a:extLst>
            <a:ext uri="{FF2B5EF4-FFF2-40B4-BE49-F238E27FC236}">
              <a16:creationId xmlns:a16="http://schemas.microsoft.com/office/drawing/2014/main" id="{DCC1B043-E562-429B-BE9F-1363E536CEF8}"/>
            </a:ext>
          </a:extLst>
        </xdr:cNvPr>
        <xdr:cNvSpPr>
          <a:spLocks noChangeShapeType="1"/>
        </xdr:cNvSpPr>
      </xdr:nvSpPr>
      <xdr:spPr bwMode="auto">
        <a:xfrm>
          <a:off x="10248900" y="746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70</xdr:row>
      <xdr:rowOff>0</xdr:rowOff>
    </xdr:from>
    <xdr:to>
      <xdr:col>55</xdr:col>
      <xdr:colOff>0</xdr:colOff>
      <xdr:row>70</xdr:row>
      <xdr:rowOff>0</xdr:rowOff>
    </xdr:to>
    <xdr:sp macro="" textlink="">
      <xdr:nvSpPr>
        <xdr:cNvPr id="159" name="Line 323">
          <a:extLst>
            <a:ext uri="{FF2B5EF4-FFF2-40B4-BE49-F238E27FC236}">
              <a16:creationId xmlns:a16="http://schemas.microsoft.com/office/drawing/2014/main" id="{A2D11600-06A5-4F66-89DD-9EE7E7F7AEC3}"/>
            </a:ext>
          </a:extLst>
        </xdr:cNvPr>
        <xdr:cNvSpPr>
          <a:spLocks noChangeShapeType="1"/>
        </xdr:cNvSpPr>
      </xdr:nvSpPr>
      <xdr:spPr bwMode="auto">
        <a:xfrm>
          <a:off x="10119360" y="11971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65</xdr:row>
      <xdr:rowOff>0</xdr:rowOff>
    </xdr:from>
    <xdr:to>
      <xdr:col>55</xdr:col>
      <xdr:colOff>129540</xdr:colOff>
      <xdr:row>65</xdr:row>
      <xdr:rowOff>0</xdr:rowOff>
    </xdr:to>
    <xdr:sp macro="" textlink="">
      <xdr:nvSpPr>
        <xdr:cNvPr id="160" name="Line 324">
          <a:extLst>
            <a:ext uri="{FF2B5EF4-FFF2-40B4-BE49-F238E27FC236}">
              <a16:creationId xmlns:a16="http://schemas.microsoft.com/office/drawing/2014/main" id="{3A329BD0-4670-45A2-8436-628C2AC1CC54}"/>
            </a:ext>
          </a:extLst>
        </xdr:cNvPr>
        <xdr:cNvSpPr>
          <a:spLocks noChangeShapeType="1"/>
        </xdr:cNvSpPr>
      </xdr:nvSpPr>
      <xdr:spPr bwMode="auto">
        <a:xfrm>
          <a:off x="10248900" y="11170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69</xdr:row>
      <xdr:rowOff>0</xdr:rowOff>
    </xdr:from>
    <xdr:to>
      <xdr:col>55</xdr:col>
      <xdr:colOff>129540</xdr:colOff>
      <xdr:row>69</xdr:row>
      <xdr:rowOff>0</xdr:rowOff>
    </xdr:to>
    <xdr:sp macro="" textlink="">
      <xdr:nvSpPr>
        <xdr:cNvPr id="161" name="Line 325">
          <a:extLst>
            <a:ext uri="{FF2B5EF4-FFF2-40B4-BE49-F238E27FC236}">
              <a16:creationId xmlns:a16="http://schemas.microsoft.com/office/drawing/2014/main" id="{CB2597C4-C9E5-4BFF-BFC5-97CFAC7084A9}"/>
            </a:ext>
          </a:extLst>
        </xdr:cNvPr>
        <xdr:cNvSpPr>
          <a:spLocks noChangeShapeType="1"/>
        </xdr:cNvSpPr>
      </xdr:nvSpPr>
      <xdr:spPr bwMode="auto">
        <a:xfrm>
          <a:off x="10248900" y="11811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68</xdr:row>
      <xdr:rowOff>0</xdr:rowOff>
    </xdr:from>
    <xdr:to>
      <xdr:col>55</xdr:col>
      <xdr:colOff>0</xdr:colOff>
      <xdr:row>68</xdr:row>
      <xdr:rowOff>0</xdr:rowOff>
    </xdr:to>
    <xdr:sp macro="" textlink="">
      <xdr:nvSpPr>
        <xdr:cNvPr id="162" name="Line 326">
          <a:extLst>
            <a:ext uri="{FF2B5EF4-FFF2-40B4-BE49-F238E27FC236}">
              <a16:creationId xmlns:a16="http://schemas.microsoft.com/office/drawing/2014/main" id="{A5377C5B-8B9C-439F-9518-053C82A303E9}"/>
            </a:ext>
          </a:extLst>
        </xdr:cNvPr>
        <xdr:cNvSpPr>
          <a:spLocks noChangeShapeType="1"/>
        </xdr:cNvSpPr>
      </xdr:nvSpPr>
      <xdr:spPr bwMode="auto">
        <a:xfrm>
          <a:off x="10119360" y="11650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70</xdr:row>
      <xdr:rowOff>0</xdr:rowOff>
    </xdr:from>
    <xdr:to>
      <xdr:col>55</xdr:col>
      <xdr:colOff>0</xdr:colOff>
      <xdr:row>70</xdr:row>
      <xdr:rowOff>0</xdr:rowOff>
    </xdr:to>
    <xdr:sp macro="" textlink="">
      <xdr:nvSpPr>
        <xdr:cNvPr id="163" name="Line 327">
          <a:extLst>
            <a:ext uri="{FF2B5EF4-FFF2-40B4-BE49-F238E27FC236}">
              <a16:creationId xmlns:a16="http://schemas.microsoft.com/office/drawing/2014/main" id="{849F5C63-C0C4-4560-A570-AD7EE1EAA420}"/>
            </a:ext>
          </a:extLst>
        </xdr:cNvPr>
        <xdr:cNvSpPr>
          <a:spLocks noChangeShapeType="1"/>
        </xdr:cNvSpPr>
      </xdr:nvSpPr>
      <xdr:spPr bwMode="auto">
        <a:xfrm>
          <a:off x="10119360" y="11971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164" name="Line 328">
          <a:extLst>
            <a:ext uri="{FF2B5EF4-FFF2-40B4-BE49-F238E27FC236}">
              <a16:creationId xmlns:a16="http://schemas.microsoft.com/office/drawing/2014/main" id="{8CED6DB4-B3F1-4112-AB4A-A696004683B0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83</xdr:row>
      <xdr:rowOff>0</xdr:rowOff>
    </xdr:from>
    <xdr:to>
      <xdr:col>55</xdr:col>
      <xdr:colOff>129540</xdr:colOff>
      <xdr:row>83</xdr:row>
      <xdr:rowOff>0</xdr:rowOff>
    </xdr:to>
    <xdr:sp macro="" textlink="">
      <xdr:nvSpPr>
        <xdr:cNvPr id="165" name="Line 329">
          <a:extLst>
            <a:ext uri="{FF2B5EF4-FFF2-40B4-BE49-F238E27FC236}">
              <a16:creationId xmlns:a16="http://schemas.microsoft.com/office/drawing/2014/main" id="{D3054F9B-8BD4-4B02-AEE8-8802B316EBA5}"/>
            </a:ext>
          </a:extLst>
        </xdr:cNvPr>
        <xdr:cNvSpPr>
          <a:spLocks noChangeShapeType="1"/>
        </xdr:cNvSpPr>
      </xdr:nvSpPr>
      <xdr:spPr bwMode="auto">
        <a:xfrm>
          <a:off x="10248900" y="13411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85</xdr:row>
      <xdr:rowOff>0</xdr:rowOff>
    </xdr:from>
    <xdr:to>
      <xdr:col>55</xdr:col>
      <xdr:colOff>129540</xdr:colOff>
      <xdr:row>85</xdr:row>
      <xdr:rowOff>0</xdr:rowOff>
    </xdr:to>
    <xdr:sp macro="" textlink="">
      <xdr:nvSpPr>
        <xdr:cNvPr id="166" name="Line 330">
          <a:extLst>
            <a:ext uri="{FF2B5EF4-FFF2-40B4-BE49-F238E27FC236}">
              <a16:creationId xmlns:a16="http://schemas.microsoft.com/office/drawing/2014/main" id="{FD6D5F3E-E3AC-4F33-BC72-F7D3E3535F98}"/>
            </a:ext>
          </a:extLst>
        </xdr:cNvPr>
        <xdr:cNvSpPr>
          <a:spLocks noChangeShapeType="1"/>
        </xdr:cNvSpPr>
      </xdr:nvSpPr>
      <xdr:spPr bwMode="auto">
        <a:xfrm>
          <a:off x="10248900" y="140512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168" name="Line 332">
          <a:extLst>
            <a:ext uri="{FF2B5EF4-FFF2-40B4-BE49-F238E27FC236}">
              <a16:creationId xmlns:a16="http://schemas.microsoft.com/office/drawing/2014/main" id="{32CC58DB-AF90-432C-9736-6DE2E021EB69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169" name="Line 333">
          <a:extLst>
            <a:ext uri="{FF2B5EF4-FFF2-40B4-BE49-F238E27FC236}">
              <a16:creationId xmlns:a16="http://schemas.microsoft.com/office/drawing/2014/main" id="{59DC0727-AC82-42F7-B4AD-3E4F8B451A37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91</xdr:row>
      <xdr:rowOff>0</xdr:rowOff>
    </xdr:from>
    <xdr:to>
      <xdr:col>55</xdr:col>
      <xdr:colOff>129540</xdr:colOff>
      <xdr:row>91</xdr:row>
      <xdr:rowOff>0</xdr:rowOff>
    </xdr:to>
    <xdr:sp macro="" textlink="">
      <xdr:nvSpPr>
        <xdr:cNvPr id="170" name="Line 334">
          <a:extLst>
            <a:ext uri="{FF2B5EF4-FFF2-40B4-BE49-F238E27FC236}">
              <a16:creationId xmlns:a16="http://schemas.microsoft.com/office/drawing/2014/main" id="{2F6BA39D-5F90-4A71-A2A7-5C52FB56C891}"/>
            </a:ext>
          </a:extLst>
        </xdr:cNvPr>
        <xdr:cNvSpPr>
          <a:spLocks noChangeShapeType="1"/>
        </xdr:cNvSpPr>
      </xdr:nvSpPr>
      <xdr:spPr bwMode="auto">
        <a:xfrm>
          <a:off x="10248900" y="15011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171" name="Line 335">
          <a:extLst>
            <a:ext uri="{FF2B5EF4-FFF2-40B4-BE49-F238E27FC236}">
              <a16:creationId xmlns:a16="http://schemas.microsoft.com/office/drawing/2014/main" id="{05C74893-B3CC-443F-ABE3-4554E818AFF6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172" name="Line 336">
          <a:extLst>
            <a:ext uri="{FF2B5EF4-FFF2-40B4-BE49-F238E27FC236}">
              <a16:creationId xmlns:a16="http://schemas.microsoft.com/office/drawing/2014/main" id="{282121F4-277D-49D1-8E84-3A6B54D8EA4C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173" name="Line 326">
          <a:extLst>
            <a:ext uri="{FF2B5EF4-FFF2-40B4-BE49-F238E27FC236}">
              <a16:creationId xmlns:a16="http://schemas.microsoft.com/office/drawing/2014/main" id="{59FAD55C-DFB0-4C0D-8E06-60846C39C2FA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174" name="Line 323">
          <a:extLst>
            <a:ext uri="{FF2B5EF4-FFF2-40B4-BE49-F238E27FC236}">
              <a16:creationId xmlns:a16="http://schemas.microsoft.com/office/drawing/2014/main" id="{6286798E-594E-4548-9D92-BD5FA07A1835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175" name="Line 327">
          <a:extLst>
            <a:ext uri="{FF2B5EF4-FFF2-40B4-BE49-F238E27FC236}">
              <a16:creationId xmlns:a16="http://schemas.microsoft.com/office/drawing/2014/main" id="{632F7FBB-C8A5-4BAB-BD14-EC9536482163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 macro="" textlink="">
      <xdr:nvSpPr>
        <xdr:cNvPr id="176" name="Line 326">
          <a:extLst>
            <a:ext uri="{FF2B5EF4-FFF2-40B4-BE49-F238E27FC236}">
              <a16:creationId xmlns:a16="http://schemas.microsoft.com/office/drawing/2014/main" id="{135F82DA-5577-4F52-89CD-D4B152C41AB1}"/>
            </a:ext>
          </a:extLst>
        </xdr:cNvPr>
        <xdr:cNvSpPr>
          <a:spLocks noChangeShapeType="1"/>
        </xdr:cNvSpPr>
      </xdr:nvSpPr>
      <xdr:spPr bwMode="auto">
        <a:xfrm>
          <a:off x="10119360" y="12611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 macro="" textlink="">
      <xdr:nvSpPr>
        <xdr:cNvPr id="177" name="Line 323">
          <a:extLst>
            <a:ext uri="{FF2B5EF4-FFF2-40B4-BE49-F238E27FC236}">
              <a16:creationId xmlns:a16="http://schemas.microsoft.com/office/drawing/2014/main" id="{D1E2D865-6209-4180-AAA0-1011BCCB00DB}"/>
            </a:ext>
          </a:extLst>
        </xdr:cNvPr>
        <xdr:cNvSpPr>
          <a:spLocks noChangeShapeType="1"/>
        </xdr:cNvSpPr>
      </xdr:nvSpPr>
      <xdr:spPr bwMode="auto">
        <a:xfrm>
          <a:off x="10119360" y="12611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 macro="" textlink="">
      <xdr:nvSpPr>
        <xdr:cNvPr id="178" name="Line 327">
          <a:extLst>
            <a:ext uri="{FF2B5EF4-FFF2-40B4-BE49-F238E27FC236}">
              <a16:creationId xmlns:a16="http://schemas.microsoft.com/office/drawing/2014/main" id="{ADDDA5F8-2373-493B-B7E1-229486306EC8}"/>
            </a:ext>
          </a:extLst>
        </xdr:cNvPr>
        <xdr:cNvSpPr>
          <a:spLocks noChangeShapeType="1"/>
        </xdr:cNvSpPr>
      </xdr:nvSpPr>
      <xdr:spPr bwMode="auto">
        <a:xfrm>
          <a:off x="10119360" y="12611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76</xdr:row>
      <xdr:rowOff>0</xdr:rowOff>
    </xdr:from>
    <xdr:to>
      <xdr:col>55</xdr:col>
      <xdr:colOff>0</xdr:colOff>
      <xdr:row>76</xdr:row>
      <xdr:rowOff>0</xdr:rowOff>
    </xdr:to>
    <xdr:sp macro="" textlink="">
      <xdr:nvSpPr>
        <xdr:cNvPr id="179" name="Line 326">
          <a:extLst>
            <a:ext uri="{FF2B5EF4-FFF2-40B4-BE49-F238E27FC236}">
              <a16:creationId xmlns:a16="http://schemas.microsoft.com/office/drawing/2014/main" id="{E01AE2C7-138F-46F5-BF67-6972DE8E2C6D}"/>
            </a:ext>
          </a:extLst>
        </xdr:cNvPr>
        <xdr:cNvSpPr>
          <a:spLocks noChangeShapeType="1"/>
        </xdr:cNvSpPr>
      </xdr:nvSpPr>
      <xdr:spPr bwMode="auto">
        <a:xfrm>
          <a:off x="10119360" y="12931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76</xdr:row>
      <xdr:rowOff>0</xdr:rowOff>
    </xdr:from>
    <xdr:to>
      <xdr:col>55</xdr:col>
      <xdr:colOff>0</xdr:colOff>
      <xdr:row>76</xdr:row>
      <xdr:rowOff>0</xdr:rowOff>
    </xdr:to>
    <xdr:sp macro="" textlink="">
      <xdr:nvSpPr>
        <xdr:cNvPr id="180" name="Line 323">
          <a:extLst>
            <a:ext uri="{FF2B5EF4-FFF2-40B4-BE49-F238E27FC236}">
              <a16:creationId xmlns:a16="http://schemas.microsoft.com/office/drawing/2014/main" id="{A7B298FA-964F-4E08-B76E-2D5F5F549888}"/>
            </a:ext>
          </a:extLst>
        </xdr:cNvPr>
        <xdr:cNvSpPr>
          <a:spLocks noChangeShapeType="1"/>
        </xdr:cNvSpPr>
      </xdr:nvSpPr>
      <xdr:spPr bwMode="auto">
        <a:xfrm>
          <a:off x="10119360" y="12931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76</xdr:row>
      <xdr:rowOff>0</xdr:rowOff>
    </xdr:from>
    <xdr:to>
      <xdr:col>55</xdr:col>
      <xdr:colOff>0</xdr:colOff>
      <xdr:row>76</xdr:row>
      <xdr:rowOff>0</xdr:rowOff>
    </xdr:to>
    <xdr:sp macro="" textlink="">
      <xdr:nvSpPr>
        <xdr:cNvPr id="181" name="Line 327">
          <a:extLst>
            <a:ext uri="{FF2B5EF4-FFF2-40B4-BE49-F238E27FC236}">
              <a16:creationId xmlns:a16="http://schemas.microsoft.com/office/drawing/2014/main" id="{26C2590D-4BE7-4B3C-B9B6-0157277DCCE6}"/>
            </a:ext>
          </a:extLst>
        </xdr:cNvPr>
        <xdr:cNvSpPr>
          <a:spLocks noChangeShapeType="1"/>
        </xdr:cNvSpPr>
      </xdr:nvSpPr>
      <xdr:spPr bwMode="auto">
        <a:xfrm>
          <a:off x="10119360" y="12931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82</xdr:row>
      <xdr:rowOff>0</xdr:rowOff>
    </xdr:from>
    <xdr:to>
      <xdr:col>55</xdr:col>
      <xdr:colOff>0</xdr:colOff>
      <xdr:row>82</xdr:row>
      <xdr:rowOff>0</xdr:rowOff>
    </xdr:to>
    <xdr:sp macro="" textlink="">
      <xdr:nvSpPr>
        <xdr:cNvPr id="182" name="Line 326">
          <a:extLst>
            <a:ext uri="{FF2B5EF4-FFF2-40B4-BE49-F238E27FC236}">
              <a16:creationId xmlns:a16="http://schemas.microsoft.com/office/drawing/2014/main" id="{AEE92A6C-9C81-4623-BFB5-766DBF68EDC4}"/>
            </a:ext>
          </a:extLst>
        </xdr:cNvPr>
        <xdr:cNvSpPr>
          <a:spLocks noChangeShapeType="1"/>
        </xdr:cNvSpPr>
      </xdr:nvSpPr>
      <xdr:spPr bwMode="auto">
        <a:xfrm>
          <a:off x="10119360" y="132511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82</xdr:row>
      <xdr:rowOff>0</xdr:rowOff>
    </xdr:from>
    <xdr:to>
      <xdr:col>55</xdr:col>
      <xdr:colOff>0</xdr:colOff>
      <xdr:row>82</xdr:row>
      <xdr:rowOff>0</xdr:rowOff>
    </xdr:to>
    <xdr:sp macro="" textlink="">
      <xdr:nvSpPr>
        <xdr:cNvPr id="183" name="Line 323">
          <a:extLst>
            <a:ext uri="{FF2B5EF4-FFF2-40B4-BE49-F238E27FC236}">
              <a16:creationId xmlns:a16="http://schemas.microsoft.com/office/drawing/2014/main" id="{583FF627-493A-4327-8D63-46E91210BE82}"/>
            </a:ext>
          </a:extLst>
        </xdr:cNvPr>
        <xdr:cNvSpPr>
          <a:spLocks noChangeShapeType="1"/>
        </xdr:cNvSpPr>
      </xdr:nvSpPr>
      <xdr:spPr bwMode="auto">
        <a:xfrm>
          <a:off x="10119360" y="132511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82</xdr:row>
      <xdr:rowOff>0</xdr:rowOff>
    </xdr:from>
    <xdr:to>
      <xdr:col>55</xdr:col>
      <xdr:colOff>0</xdr:colOff>
      <xdr:row>82</xdr:row>
      <xdr:rowOff>0</xdr:rowOff>
    </xdr:to>
    <xdr:sp macro="" textlink="">
      <xdr:nvSpPr>
        <xdr:cNvPr id="184" name="Line 327">
          <a:extLst>
            <a:ext uri="{FF2B5EF4-FFF2-40B4-BE49-F238E27FC236}">
              <a16:creationId xmlns:a16="http://schemas.microsoft.com/office/drawing/2014/main" id="{74B08B22-F2F7-45D4-B686-1466E997F208}"/>
            </a:ext>
          </a:extLst>
        </xdr:cNvPr>
        <xdr:cNvSpPr>
          <a:spLocks noChangeShapeType="1"/>
        </xdr:cNvSpPr>
      </xdr:nvSpPr>
      <xdr:spPr bwMode="auto">
        <a:xfrm>
          <a:off x="10119360" y="132511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84</xdr:row>
      <xdr:rowOff>0</xdr:rowOff>
    </xdr:from>
    <xdr:to>
      <xdr:col>55</xdr:col>
      <xdr:colOff>0</xdr:colOff>
      <xdr:row>84</xdr:row>
      <xdr:rowOff>0</xdr:rowOff>
    </xdr:to>
    <xdr:sp macro="" textlink="">
      <xdr:nvSpPr>
        <xdr:cNvPr id="185" name="Line 326">
          <a:extLst>
            <a:ext uri="{FF2B5EF4-FFF2-40B4-BE49-F238E27FC236}">
              <a16:creationId xmlns:a16="http://schemas.microsoft.com/office/drawing/2014/main" id="{FA987F2B-1E34-4540-ACFB-B792CE86F166}"/>
            </a:ext>
          </a:extLst>
        </xdr:cNvPr>
        <xdr:cNvSpPr>
          <a:spLocks noChangeShapeType="1"/>
        </xdr:cNvSpPr>
      </xdr:nvSpPr>
      <xdr:spPr bwMode="auto">
        <a:xfrm>
          <a:off x="10119360" y="135712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84</xdr:row>
      <xdr:rowOff>0</xdr:rowOff>
    </xdr:from>
    <xdr:to>
      <xdr:col>55</xdr:col>
      <xdr:colOff>0</xdr:colOff>
      <xdr:row>84</xdr:row>
      <xdr:rowOff>0</xdr:rowOff>
    </xdr:to>
    <xdr:sp macro="" textlink="">
      <xdr:nvSpPr>
        <xdr:cNvPr id="186" name="Line 323">
          <a:extLst>
            <a:ext uri="{FF2B5EF4-FFF2-40B4-BE49-F238E27FC236}">
              <a16:creationId xmlns:a16="http://schemas.microsoft.com/office/drawing/2014/main" id="{A8A27D47-F4EE-4BDF-A9AB-15B082E4FA49}"/>
            </a:ext>
          </a:extLst>
        </xdr:cNvPr>
        <xdr:cNvSpPr>
          <a:spLocks noChangeShapeType="1"/>
        </xdr:cNvSpPr>
      </xdr:nvSpPr>
      <xdr:spPr bwMode="auto">
        <a:xfrm>
          <a:off x="10119360" y="135712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84</xdr:row>
      <xdr:rowOff>0</xdr:rowOff>
    </xdr:from>
    <xdr:to>
      <xdr:col>55</xdr:col>
      <xdr:colOff>0</xdr:colOff>
      <xdr:row>84</xdr:row>
      <xdr:rowOff>0</xdr:rowOff>
    </xdr:to>
    <xdr:sp macro="" textlink="">
      <xdr:nvSpPr>
        <xdr:cNvPr id="187" name="Line 327">
          <a:extLst>
            <a:ext uri="{FF2B5EF4-FFF2-40B4-BE49-F238E27FC236}">
              <a16:creationId xmlns:a16="http://schemas.microsoft.com/office/drawing/2014/main" id="{C07D771B-5356-4098-BC60-4E2C0D4B502A}"/>
            </a:ext>
          </a:extLst>
        </xdr:cNvPr>
        <xdr:cNvSpPr>
          <a:spLocks noChangeShapeType="1"/>
        </xdr:cNvSpPr>
      </xdr:nvSpPr>
      <xdr:spPr bwMode="auto">
        <a:xfrm>
          <a:off x="10119360" y="135712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191" name="Line 326">
          <a:extLst>
            <a:ext uri="{FF2B5EF4-FFF2-40B4-BE49-F238E27FC236}">
              <a16:creationId xmlns:a16="http://schemas.microsoft.com/office/drawing/2014/main" id="{60823CBB-2D4B-4E6B-A5F5-EDD39AC30D4C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192" name="Line 323">
          <a:extLst>
            <a:ext uri="{FF2B5EF4-FFF2-40B4-BE49-F238E27FC236}">
              <a16:creationId xmlns:a16="http://schemas.microsoft.com/office/drawing/2014/main" id="{82D0F74E-9763-46EA-8B08-28935EABF754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193" name="Line 327">
          <a:extLst>
            <a:ext uri="{FF2B5EF4-FFF2-40B4-BE49-F238E27FC236}">
              <a16:creationId xmlns:a16="http://schemas.microsoft.com/office/drawing/2014/main" id="{A5487CA8-62E9-4268-B120-9B8031DD452E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194" name="Line 326">
          <a:extLst>
            <a:ext uri="{FF2B5EF4-FFF2-40B4-BE49-F238E27FC236}">
              <a16:creationId xmlns:a16="http://schemas.microsoft.com/office/drawing/2014/main" id="{5994302F-6770-48C4-8F01-49A669933F07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195" name="Line 323">
          <a:extLst>
            <a:ext uri="{FF2B5EF4-FFF2-40B4-BE49-F238E27FC236}">
              <a16:creationId xmlns:a16="http://schemas.microsoft.com/office/drawing/2014/main" id="{D593CE2C-4C6A-4299-B744-D57782029AC1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196" name="Line 327">
          <a:extLst>
            <a:ext uri="{FF2B5EF4-FFF2-40B4-BE49-F238E27FC236}">
              <a16:creationId xmlns:a16="http://schemas.microsoft.com/office/drawing/2014/main" id="{06E42989-49C0-4C09-A138-AFCAA55E084E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197" name="Line 326">
          <a:extLst>
            <a:ext uri="{FF2B5EF4-FFF2-40B4-BE49-F238E27FC236}">
              <a16:creationId xmlns:a16="http://schemas.microsoft.com/office/drawing/2014/main" id="{722F7A8A-BB95-4E46-9E54-634E98555DFA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198" name="Line 323">
          <a:extLst>
            <a:ext uri="{FF2B5EF4-FFF2-40B4-BE49-F238E27FC236}">
              <a16:creationId xmlns:a16="http://schemas.microsoft.com/office/drawing/2014/main" id="{D87D4F46-8C59-4D8D-AEC7-5B0DD0EC5496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199" name="Line 327">
          <a:extLst>
            <a:ext uri="{FF2B5EF4-FFF2-40B4-BE49-F238E27FC236}">
              <a16:creationId xmlns:a16="http://schemas.microsoft.com/office/drawing/2014/main" id="{AC7A0C5D-1C1C-40DC-8D81-6D8F248A03D7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200" name="Line 326">
          <a:extLst>
            <a:ext uri="{FF2B5EF4-FFF2-40B4-BE49-F238E27FC236}">
              <a16:creationId xmlns:a16="http://schemas.microsoft.com/office/drawing/2014/main" id="{CF093446-E0D9-46C6-9452-273581BD1C58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201" name="Line 323">
          <a:extLst>
            <a:ext uri="{FF2B5EF4-FFF2-40B4-BE49-F238E27FC236}">
              <a16:creationId xmlns:a16="http://schemas.microsoft.com/office/drawing/2014/main" id="{7AF72351-1701-4FBD-BA4D-7DBA45687160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202" name="Line 327">
          <a:extLst>
            <a:ext uri="{FF2B5EF4-FFF2-40B4-BE49-F238E27FC236}">
              <a16:creationId xmlns:a16="http://schemas.microsoft.com/office/drawing/2014/main" id="{11D5910A-249A-4698-A972-33DEFD5DB4F4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 macro="" textlink="">
      <xdr:nvSpPr>
        <xdr:cNvPr id="203" name="Line 326">
          <a:extLst>
            <a:ext uri="{FF2B5EF4-FFF2-40B4-BE49-F238E27FC236}">
              <a16:creationId xmlns:a16="http://schemas.microsoft.com/office/drawing/2014/main" id="{BE78E0E8-DC5D-4344-ABCA-502B7F81F1BA}"/>
            </a:ext>
          </a:extLst>
        </xdr:cNvPr>
        <xdr:cNvSpPr>
          <a:spLocks noChangeShapeType="1"/>
        </xdr:cNvSpPr>
      </xdr:nvSpPr>
      <xdr:spPr bwMode="auto">
        <a:xfrm>
          <a:off x="10119360" y="12611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 macro="" textlink="">
      <xdr:nvSpPr>
        <xdr:cNvPr id="204" name="Line 323">
          <a:extLst>
            <a:ext uri="{FF2B5EF4-FFF2-40B4-BE49-F238E27FC236}">
              <a16:creationId xmlns:a16="http://schemas.microsoft.com/office/drawing/2014/main" id="{04A353A1-B5AD-4023-9E11-CF80E84AC6BE}"/>
            </a:ext>
          </a:extLst>
        </xdr:cNvPr>
        <xdr:cNvSpPr>
          <a:spLocks noChangeShapeType="1"/>
        </xdr:cNvSpPr>
      </xdr:nvSpPr>
      <xdr:spPr bwMode="auto">
        <a:xfrm>
          <a:off x="10119360" y="12611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 macro="" textlink="">
      <xdr:nvSpPr>
        <xdr:cNvPr id="205" name="Line 327">
          <a:extLst>
            <a:ext uri="{FF2B5EF4-FFF2-40B4-BE49-F238E27FC236}">
              <a16:creationId xmlns:a16="http://schemas.microsoft.com/office/drawing/2014/main" id="{E8F9CA2A-C1CC-47FC-9EB5-164FF5E4CFA5}"/>
            </a:ext>
          </a:extLst>
        </xdr:cNvPr>
        <xdr:cNvSpPr>
          <a:spLocks noChangeShapeType="1"/>
        </xdr:cNvSpPr>
      </xdr:nvSpPr>
      <xdr:spPr bwMode="auto">
        <a:xfrm>
          <a:off x="10119360" y="12611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76</xdr:row>
      <xdr:rowOff>0</xdr:rowOff>
    </xdr:from>
    <xdr:to>
      <xdr:col>55</xdr:col>
      <xdr:colOff>0</xdr:colOff>
      <xdr:row>76</xdr:row>
      <xdr:rowOff>0</xdr:rowOff>
    </xdr:to>
    <xdr:sp macro="" textlink="">
      <xdr:nvSpPr>
        <xdr:cNvPr id="206" name="Line 326">
          <a:extLst>
            <a:ext uri="{FF2B5EF4-FFF2-40B4-BE49-F238E27FC236}">
              <a16:creationId xmlns:a16="http://schemas.microsoft.com/office/drawing/2014/main" id="{3AA64E27-93EF-4FDA-A87A-BF7CA6D9C78F}"/>
            </a:ext>
          </a:extLst>
        </xdr:cNvPr>
        <xdr:cNvSpPr>
          <a:spLocks noChangeShapeType="1"/>
        </xdr:cNvSpPr>
      </xdr:nvSpPr>
      <xdr:spPr bwMode="auto">
        <a:xfrm>
          <a:off x="10119360" y="12931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76</xdr:row>
      <xdr:rowOff>0</xdr:rowOff>
    </xdr:from>
    <xdr:to>
      <xdr:col>55</xdr:col>
      <xdr:colOff>0</xdr:colOff>
      <xdr:row>76</xdr:row>
      <xdr:rowOff>0</xdr:rowOff>
    </xdr:to>
    <xdr:sp macro="" textlink="">
      <xdr:nvSpPr>
        <xdr:cNvPr id="207" name="Line 323">
          <a:extLst>
            <a:ext uri="{FF2B5EF4-FFF2-40B4-BE49-F238E27FC236}">
              <a16:creationId xmlns:a16="http://schemas.microsoft.com/office/drawing/2014/main" id="{77A99C6F-6B19-4027-AB3F-6412F2EF9631}"/>
            </a:ext>
          </a:extLst>
        </xdr:cNvPr>
        <xdr:cNvSpPr>
          <a:spLocks noChangeShapeType="1"/>
        </xdr:cNvSpPr>
      </xdr:nvSpPr>
      <xdr:spPr bwMode="auto">
        <a:xfrm>
          <a:off x="10119360" y="12931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76</xdr:row>
      <xdr:rowOff>0</xdr:rowOff>
    </xdr:from>
    <xdr:to>
      <xdr:col>55</xdr:col>
      <xdr:colOff>0</xdr:colOff>
      <xdr:row>76</xdr:row>
      <xdr:rowOff>0</xdr:rowOff>
    </xdr:to>
    <xdr:sp macro="" textlink="">
      <xdr:nvSpPr>
        <xdr:cNvPr id="208" name="Line 327">
          <a:extLst>
            <a:ext uri="{FF2B5EF4-FFF2-40B4-BE49-F238E27FC236}">
              <a16:creationId xmlns:a16="http://schemas.microsoft.com/office/drawing/2014/main" id="{C69AD22D-0BF5-40D6-85EA-C02EC0822AD2}"/>
            </a:ext>
          </a:extLst>
        </xdr:cNvPr>
        <xdr:cNvSpPr>
          <a:spLocks noChangeShapeType="1"/>
        </xdr:cNvSpPr>
      </xdr:nvSpPr>
      <xdr:spPr bwMode="auto">
        <a:xfrm>
          <a:off x="10119360" y="12931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82</xdr:row>
      <xdr:rowOff>0</xdr:rowOff>
    </xdr:from>
    <xdr:to>
      <xdr:col>55</xdr:col>
      <xdr:colOff>0</xdr:colOff>
      <xdr:row>82</xdr:row>
      <xdr:rowOff>0</xdr:rowOff>
    </xdr:to>
    <xdr:sp macro="" textlink="">
      <xdr:nvSpPr>
        <xdr:cNvPr id="209" name="Line 326">
          <a:extLst>
            <a:ext uri="{FF2B5EF4-FFF2-40B4-BE49-F238E27FC236}">
              <a16:creationId xmlns:a16="http://schemas.microsoft.com/office/drawing/2014/main" id="{CACE4315-83E5-4A38-9EE6-098126C16044}"/>
            </a:ext>
          </a:extLst>
        </xdr:cNvPr>
        <xdr:cNvSpPr>
          <a:spLocks noChangeShapeType="1"/>
        </xdr:cNvSpPr>
      </xdr:nvSpPr>
      <xdr:spPr bwMode="auto">
        <a:xfrm>
          <a:off x="10119360" y="132511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82</xdr:row>
      <xdr:rowOff>0</xdr:rowOff>
    </xdr:from>
    <xdr:to>
      <xdr:col>55</xdr:col>
      <xdr:colOff>0</xdr:colOff>
      <xdr:row>82</xdr:row>
      <xdr:rowOff>0</xdr:rowOff>
    </xdr:to>
    <xdr:sp macro="" textlink="">
      <xdr:nvSpPr>
        <xdr:cNvPr id="210" name="Line 323">
          <a:extLst>
            <a:ext uri="{FF2B5EF4-FFF2-40B4-BE49-F238E27FC236}">
              <a16:creationId xmlns:a16="http://schemas.microsoft.com/office/drawing/2014/main" id="{E3062A69-9B2C-4993-8511-7C101DEEB163}"/>
            </a:ext>
          </a:extLst>
        </xdr:cNvPr>
        <xdr:cNvSpPr>
          <a:spLocks noChangeShapeType="1"/>
        </xdr:cNvSpPr>
      </xdr:nvSpPr>
      <xdr:spPr bwMode="auto">
        <a:xfrm>
          <a:off x="10119360" y="132511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82</xdr:row>
      <xdr:rowOff>0</xdr:rowOff>
    </xdr:from>
    <xdr:to>
      <xdr:col>55</xdr:col>
      <xdr:colOff>0</xdr:colOff>
      <xdr:row>82</xdr:row>
      <xdr:rowOff>0</xdr:rowOff>
    </xdr:to>
    <xdr:sp macro="" textlink="">
      <xdr:nvSpPr>
        <xdr:cNvPr id="211" name="Line 327">
          <a:extLst>
            <a:ext uri="{FF2B5EF4-FFF2-40B4-BE49-F238E27FC236}">
              <a16:creationId xmlns:a16="http://schemas.microsoft.com/office/drawing/2014/main" id="{1BA0EE64-2B73-4BEC-8DAA-63DB262E7D80}"/>
            </a:ext>
          </a:extLst>
        </xdr:cNvPr>
        <xdr:cNvSpPr>
          <a:spLocks noChangeShapeType="1"/>
        </xdr:cNvSpPr>
      </xdr:nvSpPr>
      <xdr:spPr bwMode="auto">
        <a:xfrm>
          <a:off x="10119360" y="132511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84</xdr:row>
      <xdr:rowOff>0</xdr:rowOff>
    </xdr:from>
    <xdr:to>
      <xdr:col>55</xdr:col>
      <xdr:colOff>0</xdr:colOff>
      <xdr:row>84</xdr:row>
      <xdr:rowOff>0</xdr:rowOff>
    </xdr:to>
    <xdr:sp macro="" textlink="">
      <xdr:nvSpPr>
        <xdr:cNvPr id="212" name="Line 326">
          <a:extLst>
            <a:ext uri="{FF2B5EF4-FFF2-40B4-BE49-F238E27FC236}">
              <a16:creationId xmlns:a16="http://schemas.microsoft.com/office/drawing/2014/main" id="{1AFAB3C8-FE85-45D2-875C-E69617BBBA76}"/>
            </a:ext>
          </a:extLst>
        </xdr:cNvPr>
        <xdr:cNvSpPr>
          <a:spLocks noChangeShapeType="1"/>
        </xdr:cNvSpPr>
      </xdr:nvSpPr>
      <xdr:spPr bwMode="auto">
        <a:xfrm>
          <a:off x="10119360" y="135712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84</xdr:row>
      <xdr:rowOff>0</xdr:rowOff>
    </xdr:from>
    <xdr:to>
      <xdr:col>55</xdr:col>
      <xdr:colOff>0</xdr:colOff>
      <xdr:row>84</xdr:row>
      <xdr:rowOff>0</xdr:rowOff>
    </xdr:to>
    <xdr:sp macro="" textlink="">
      <xdr:nvSpPr>
        <xdr:cNvPr id="213" name="Line 323">
          <a:extLst>
            <a:ext uri="{FF2B5EF4-FFF2-40B4-BE49-F238E27FC236}">
              <a16:creationId xmlns:a16="http://schemas.microsoft.com/office/drawing/2014/main" id="{9899FF78-5861-494A-A742-58B37EF85EC4}"/>
            </a:ext>
          </a:extLst>
        </xdr:cNvPr>
        <xdr:cNvSpPr>
          <a:spLocks noChangeShapeType="1"/>
        </xdr:cNvSpPr>
      </xdr:nvSpPr>
      <xdr:spPr bwMode="auto">
        <a:xfrm>
          <a:off x="10119360" y="135712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84</xdr:row>
      <xdr:rowOff>0</xdr:rowOff>
    </xdr:from>
    <xdr:to>
      <xdr:col>55</xdr:col>
      <xdr:colOff>0</xdr:colOff>
      <xdr:row>84</xdr:row>
      <xdr:rowOff>0</xdr:rowOff>
    </xdr:to>
    <xdr:sp macro="" textlink="">
      <xdr:nvSpPr>
        <xdr:cNvPr id="214" name="Line 327">
          <a:extLst>
            <a:ext uri="{FF2B5EF4-FFF2-40B4-BE49-F238E27FC236}">
              <a16:creationId xmlns:a16="http://schemas.microsoft.com/office/drawing/2014/main" id="{46C08A61-A5F9-4427-9B5A-6C18445BE22A}"/>
            </a:ext>
          </a:extLst>
        </xdr:cNvPr>
        <xdr:cNvSpPr>
          <a:spLocks noChangeShapeType="1"/>
        </xdr:cNvSpPr>
      </xdr:nvSpPr>
      <xdr:spPr bwMode="auto">
        <a:xfrm>
          <a:off x="10119360" y="135712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218" name="Line 326">
          <a:extLst>
            <a:ext uri="{FF2B5EF4-FFF2-40B4-BE49-F238E27FC236}">
              <a16:creationId xmlns:a16="http://schemas.microsoft.com/office/drawing/2014/main" id="{F5742148-185C-431B-B524-03CD6F778B1A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219" name="Line 323">
          <a:extLst>
            <a:ext uri="{FF2B5EF4-FFF2-40B4-BE49-F238E27FC236}">
              <a16:creationId xmlns:a16="http://schemas.microsoft.com/office/drawing/2014/main" id="{D8CB21A2-334C-48D6-99E7-F0B8333C5347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220" name="Line 327">
          <a:extLst>
            <a:ext uri="{FF2B5EF4-FFF2-40B4-BE49-F238E27FC236}">
              <a16:creationId xmlns:a16="http://schemas.microsoft.com/office/drawing/2014/main" id="{0B76C80D-B3BB-44C3-A20C-2382E6449EC0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221" name="Line 326">
          <a:extLst>
            <a:ext uri="{FF2B5EF4-FFF2-40B4-BE49-F238E27FC236}">
              <a16:creationId xmlns:a16="http://schemas.microsoft.com/office/drawing/2014/main" id="{F5957B3A-72D1-449B-A1E5-BB89F8BBB382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222" name="Line 323">
          <a:extLst>
            <a:ext uri="{FF2B5EF4-FFF2-40B4-BE49-F238E27FC236}">
              <a16:creationId xmlns:a16="http://schemas.microsoft.com/office/drawing/2014/main" id="{4FD186FE-0551-454A-B9DE-B745710F52EF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223" name="Line 327">
          <a:extLst>
            <a:ext uri="{FF2B5EF4-FFF2-40B4-BE49-F238E27FC236}">
              <a16:creationId xmlns:a16="http://schemas.microsoft.com/office/drawing/2014/main" id="{44C5C36F-8A21-4F6F-A310-A89769819201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224" name="Line 326">
          <a:extLst>
            <a:ext uri="{FF2B5EF4-FFF2-40B4-BE49-F238E27FC236}">
              <a16:creationId xmlns:a16="http://schemas.microsoft.com/office/drawing/2014/main" id="{86D22952-2AEF-4480-8959-BDA4D6E4E4F8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225" name="Line 323">
          <a:extLst>
            <a:ext uri="{FF2B5EF4-FFF2-40B4-BE49-F238E27FC236}">
              <a16:creationId xmlns:a16="http://schemas.microsoft.com/office/drawing/2014/main" id="{24884FF8-2F41-4D34-B783-837AC128C9F0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226" name="Line 327">
          <a:extLst>
            <a:ext uri="{FF2B5EF4-FFF2-40B4-BE49-F238E27FC236}">
              <a16:creationId xmlns:a16="http://schemas.microsoft.com/office/drawing/2014/main" id="{FCA59329-20DE-41BF-B12B-AC20A6AF75A3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227" name="Line 326">
          <a:extLst>
            <a:ext uri="{FF2B5EF4-FFF2-40B4-BE49-F238E27FC236}">
              <a16:creationId xmlns:a16="http://schemas.microsoft.com/office/drawing/2014/main" id="{B92D14DC-5ACF-4583-A1F2-6EF38D28BBC6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228" name="Line 323">
          <a:extLst>
            <a:ext uri="{FF2B5EF4-FFF2-40B4-BE49-F238E27FC236}">
              <a16:creationId xmlns:a16="http://schemas.microsoft.com/office/drawing/2014/main" id="{9067795A-656C-4851-B00E-41854B1B59D7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72</xdr:row>
      <xdr:rowOff>0</xdr:rowOff>
    </xdr:from>
    <xdr:to>
      <xdr:col>55</xdr:col>
      <xdr:colOff>0</xdr:colOff>
      <xdr:row>72</xdr:row>
      <xdr:rowOff>0</xdr:rowOff>
    </xdr:to>
    <xdr:sp macro="" textlink="">
      <xdr:nvSpPr>
        <xdr:cNvPr id="229" name="Line 327">
          <a:extLst>
            <a:ext uri="{FF2B5EF4-FFF2-40B4-BE49-F238E27FC236}">
              <a16:creationId xmlns:a16="http://schemas.microsoft.com/office/drawing/2014/main" id="{6253A8E6-A3D1-4903-95CE-C7BA44CBCA9D}"/>
            </a:ext>
          </a:extLst>
        </xdr:cNvPr>
        <xdr:cNvSpPr>
          <a:spLocks noChangeShapeType="1"/>
        </xdr:cNvSpPr>
      </xdr:nvSpPr>
      <xdr:spPr bwMode="auto">
        <a:xfrm>
          <a:off x="10119360" y="12291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 macro="" textlink="">
      <xdr:nvSpPr>
        <xdr:cNvPr id="230" name="Line 326">
          <a:extLst>
            <a:ext uri="{FF2B5EF4-FFF2-40B4-BE49-F238E27FC236}">
              <a16:creationId xmlns:a16="http://schemas.microsoft.com/office/drawing/2014/main" id="{C54CEEAD-78BE-49B9-A176-14FD6DF13428}"/>
            </a:ext>
          </a:extLst>
        </xdr:cNvPr>
        <xdr:cNvSpPr>
          <a:spLocks noChangeShapeType="1"/>
        </xdr:cNvSpPr>
      </xdr:nvSpPr>
      <xdr:spPr bwMode="auto">
        <a:xfrm>
          <a:off x="10119360" y="12611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 macro="" textlink="">
      <xdr:nvSpPr>
        <xdr:cNvPr id="231" name="Line 323">
          <a:extLst>
            <a:ext uri="{FF2B5EF4-FFF2-40B4-BE49-F238E27FC236}">
              <a16:creationId xmlns:a16="http://schemas.microsoft.com/office/drawing/2014/main" id="{193BE6EA-2607-4634-9F2C-1F44C3F688A5}"/>
            </a:ext>
          </a:extLst>
        </xdr:cNvPr>
        <xdr:cNvSpPr>
          <a:spLocks noChangeShapeType="1"/>
        </xdr:cNvSpPr>
      </xdr:nvSpPr>
      <xdr:spPr bwMode="auto">
        <a:xfrm>
          <a:off x="10119360" y="12611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 macro="" textlink="">
      <xdr:nvSpPr>
        <xdr:cNvPr id="232" name="Line 327">
          <a:extLst>
            <a:ext uri="{FF2B5EF4-FFF2-40B4-BE49-F238E27FC236}">
              <a16:creationId xmlns:a16="http://schemas.microsoft.com/office/drawing/2014/main" id="{FE113D9D-74DD-4598-8585-72C21F67174A}"/>
            </a:ext>
          </a:extLst>
        </xdr:cNvPr>
        <xdr:cNvSpPr>
          <a:spLocks noChangeShapeType="1"/>
        </xdr:cNvSpPr>
      </xdr:nvSpPr>
      <xdr:spPr bwMode="auto">
        <a:xfrm>
          <a:off x="10119360" y="12611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76</xdr:row>
      <xdr:rowOff>0</xdr:rowOff>
    </xdr:from>
    <xdr:to>
      <xdr:col>55</xdr:col>
      <xdr:colOff>0</xdr:colOff>
      <xdr:row>76</xdr:row>
      <xdr:rowOff>0</xdr:rowOff>
    </xdr:to>
    <xdr:sp macro="" textlink="">
      <xdr:nvSpPr>
        <xdr:cNvPr id="233" name="Line 326">
          <a:extLst>
            <a:ext uri="{FF2B5EF4-FFF2-40B4-BE49-F238E27FC236}">
              <a16:creationId xmlns:a16="http://schemas.microsoft.com/office/drawing/2014/main" id="{7ED57208-E037-49AF-A8E8-441F46976180}"/>
            </a:ext>
          </a:extLst>
        </xdr:cNvPr>
        <xdr:cNvSpPr>
          <a:spLocks noChangeShapeType="1"/>
        </xdr:cNvSpPr>
      </xdr:nvSpPr>
      <xdr:spPr bwMode="auto">
        <a:xfrm>
          <a:off x="10119360" y="12931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76</xdr:row>
      <xdr:rowOff>0</xdr:rowOff>
    </xdr:from>
    <xdr:to>
      <xdr:col>55</xdr:col>
      <xdr:colOff>0</xdr:colOff>
      <xdr:row>76</xdr:row>
      <xdr:rowOff>0</xdr:rowOff>
    </xdr:to>
    <xdr:sp macro="" textlink="">
      <xdr:nvSpPr>
        <xdr:cNvPr id="234" name="Line 323">
          <a:extLst>
            <a:ext uri="{FF2B5EF4-FFF2-40B4-BE49-F238E27FC236}">
              <a16:creationId xmlns:a16="http://schemas.microsoft.com/office/drawing/2014/main" id="{08192DD5-C88C-4537-9679-F0B95F80AF7E}"/>
            </a:ext>
          </a:extLst>
        </xdr:cNvPr>
        <xdr:cNvSpPr>
          <a:spLocks noChangeShapeType="1"/>
        </xdr:cNvSpPr>
      </xdr:nvSpPr>
      <xdr:spPr bwMode="auto">
        <a:xfrm>
          <a:off x="10119360" y="12931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76</xdr:row>
      <xdr:rowOff>0</xdr:rowOff>
    </xdr:from>
    <xdr:to>
      <xdr:col>55</xdr:col>
      <xdr:colOff>0</xdr:colOff>
      <xdr:row>76</xdr:row>
      <xdr:rowOff>0</xdr:rowOff>
    </xdr:to>
    <xdr:sp macro="" textlink="">
      <xdr:nvSpPr>
        <xdr:cNvPr id="235" name="Line 327">
          <a:extLst>
            <a:ext uri="{FF2B5EF4-FFF2-40B4-BE49-F238E27FC236}">
              <a16:creationId xmlns:a16="http://schemas.microsoft.com/office/drawing/2014/main" id="{FC349D72-EF25-4254-A727-8AA0699E7DFC}"/>
            </a:ext>
          </a:extLst>
        </xdr:cNvPr>
        <xdr:cNvSpPr>
          <a:spLocks noChangeShapeType="1"/>
        </xdr:cNvSpPr>
      </xdr:nvSpPr>
      <xdr:spPr bwMode="auto">
        <a:xfrm>
          <a:off x="10119360" y="12931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82</xdr:row>
      <xdr:rowOff>0</xdr:rowOff>
    </xdr:from>
    <xdr:to>
      <xdr:col>55</xdr:col>
      <xdr:colOff>0</xdr:colOff>
      <xdr:row>82</xdr:row>
      <xdr:rowOff>0</xdr:rowOff>
    </xdr:to>
    <xdr:sp macro="" textlink="">
      <xdr:nvSpPr>
        <xdr:cNvPr id="236" name="Line 326">
          <a:extLst>
            <a:ext uri="{FF2B5EF4-FFF2-40B4-BE49-F238E27FC236}">
              <a16:creationId xmlns:a16="http://schemas.microsoft.com/office/drawing/2014/main" id="{62CE0F23-8527-4908-B3ED-BEDA869718D1}"/>
            </a:ext>
          </a:extLst>
        </xdr:cNvPr>
        <xdr:cNvSpPr>
          <a:spLocks noChangeShapeType="1"/>
        </xdr:cNvSpPr>
      </xdr:nvSpPr>
      <xdr:spPr bwMode="auto">
        <a:xfrm>
          <a:off x="10119360" y="132511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82</xdr:row>
      <xdr:rowOff>0</xdr:rowOff>
    </xdr:from>
    <xdr:to>
      <xdr:col>55</xdr:col>
      <xdr:colOff>0</xdr:colOff>
      <xdr:row>82</xdr:row>
      <xdr:rowOff>0</xdr:rowOff>
    </xdr:to>
    <xdr:sp macro="" textlink="">
      <xdr:nvSpPr>
        <xdr:cNvPr id="237" name="Line 323">
          <a:extLst>
            <a:ext uri="{FF2B5EF4-FFF2-40B4-BE49-F238E27FC236}">
              <a16:creationId xmlns:a16="http://schemas.microsoft.com/office/drawing/2014/main" id="{52720061-1DB0-4B62-BA4D-E6CE40E574A5}"/>
            </a:ext>
          </a:extLst>
        </xdr:cNvPr>
        <xdr:cNvSpPr>
          <a:spLocks noChangeShapeType="1"/>
        </xdr:cNvSpPr>
      </xdr:nvSpPr>
      <xdr:spPr bwMode="auto">
        <a:xfrm>
          <a:off x="10119360" y="132511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82</xdr:row>
      <xdr:rowOff>0</xdr:rowOff>
    </xdr:from>
    <xdr:to>
      <xdr:col>55</xdr:col>
      <xdr:colOff>0</xdr:colOff>
      <xdr:row>82</xdr:row>
      <xdr:rowOff>0</xdr:rowOff>
    </xdr:to>
    <xdr:sp macro="" textlink="">
      <xdr:nvSpPr>
        <xdr:cNvPr id="238" name="Line 327">
          <a:extLst>
            <a:ext uri="{FF2B5EF4-FFF2-40B4-BE49-F238E27FC236}">
              <a16:creationId xmlns:a16="http://schemas.microsoft.com/office/drawing/2014/main" id="{281EE8C4-87F4-4BBB-8A13-5A640FBFD0B0}"/>
            </a:ext>
          </a:extLst>
        </xdr:cNvPr>
        <xdr:cNvSpPr>
          <a:spLocks noChangeShapeType="1"/>
        </xdr:cNvSpPr>
      </xdr:nvSpPr>
      <xdr:spPr bwMode="auto">
        <a:xfrm>
          <a:off x="10119360" y="132511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84</xdr:row>
      <xdr:rowOff>0</xdr:rowOff>
    </xdr:from>
    <xdr:to>
      <xdr:col>55</xdr:col>
      <xdr:colOff>0</xdr:colOff>
      <xdr:row>84</xdr:row>
      <xdr:rowOff>0</xdr:rowOff>
    </xdr:to>
    <xdr:sp macro="" textlink="">
      <xdr:nvSpPr>
        <xdr:cNvPr id="239" name="Line 326">
          <a:extLst>
            <a:ext uri="{FF2B5EF4-FFF2-40B4-BE49-F238E27FC236}">
              <a16:creationId xmlns:a16="http://schemas.microsoft.com/office/drawing/2014/main" id="{A09A2588-F341-47DB-A6E9-3801D8B6E97B}"/>
            </a:ext>
          </a:extLst>
        </xdr:cNvPr>
        <xdr:cNvSpPr>
          <a:spLocks noChangeShapeType="1"/>
        </xdr:cNvSpPr>
      </xdr:nvSpPr>
      <xdr:spPr bwMode="auto">
        <a:xfrm>
          <a:off x="10119360" y="135712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84</xdr:row>
      <xdr:rowOff>0</xdr:rowOff>
    </xdr:from>
    <xdr:to>
      <xdr:col>55</xdr:col>
      <xdr:colOff>0</xdr:colOff>
      <xdr:row>84</xdr:row>
      <xdr:rowOff>0</xdr:rowOff>
    </xdr:to>
    <xdr:sp macro="" textlink="">
      <xdr:nvSpPr>
        <xdr:cNvPr id="240" name="Line 323">
          <a:extLst>
            <a:ext uri="{FF2B5EF4-FFF2-40B4-BE49-F238E27FC236}">
              <a16:creationId xmlns:a16="http://schemas.microsoft.com/office/drawing/2014/main" id="{8A0A3C33-CFC9-4DD8-B09A-238F66468041}"/>
            </a:ext>
          </a:extLst>
        </xdr:cNvPr>
        <xdr:cNvSpPr>
          <a:spLocks noChangeShapeType="1"/>
        </xdr:cNvSpPr>
      </xdr:nvSpPr>
      <xdr:spPr bwMode="auto">
        <a:xfrm>
          <a:off x="10119360" y="135712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84</xdr:row>
      <xdr:rowOff>0</xdr:rowOff>
    </xdr:from>
    <xdr:to>
      <xdr:col>55</xdr:col>
      <xdr:colOff>0</xdr:colOff>
      <xdr:row>84</xdr:row>
      <xdr:rowOff>0</xdr:rowOff>
    </xdr:to>
    <xdr:sp macro="" textlink="">
      <xdr:nvSpPr>
        <xdr:cNvPr id="241" name="Line 327">
          <a:extLst>
            <a:ext uri="{FF2B5EF4-FFF2-40B4-BE49-F238E27FC236}">
              <a16:creationId xmlns:a16="http://schemas.microsoft.com/office/drawing/2014/main" id="{03CABF44-CE71-425E-92AA-99E2770171EE}"/>
            </a:ext>
          </a:extLst>
        </xdr:cNvPr>
        <xdr:cNvSpPr>
          <a:spLocks noChangeShapeType="1"/>
        </xdr:cNvSpPr>
      </xdr:nvSpPr>
      <xdr:spPr bwMode="auto">
        <a:xfrm>
          <a:off x="10119360" y="135712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245" name="Line 326">
          <a:extLst>
            <a:ext uri="{FF2B5EF4-FFF2-40B4-BE49-F238E27FC236}">
              <a16:creationId xmlns:a16="http://schemas.microsoft.com/office/drawing/2014/main" id="{F2278667-200D-4E07-80F0-8D795EEFFD36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246" name="Line 323">
          <a:extLst>
            <a:ext uri="{FF2B5EF4-FFF2-40B4-BE49-F238E27FC236}">
              <a16:creationId xmlns:a16="http://schemas.microsoft.com/office/drawing/2014/main" id="{45AF8F8E-551B-414B-9AD4-9D9EE1899919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247" name="Line 327">
          <a:extLst>
            <a:ext uri="{FF2B5EF4-FFF2-40B4-BE49-F238E27FC236}">
              <a16:creationId xmlns:a16="http://schemas.microsoft.com/office/drawing/2014/main" id="{FAD93674-F708-4FB9-856A-209602C2F55A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248" name="Line 326">
          <a:extLst>
            <a:ext uri="{FF2B5EF4-FFF2-40B4-BE49-F238E27FC236}">
              <a16:creationId xmlns:a16="http://schemas.microsoft.com/office/drawing/2014/main" id="{1A070A9E-E897-43F4-9CD6-493D8850ECDE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249" name="Line 323">
          <a:extLst>
            <a:ext uri="{FF2B5EF4-FFF2-40B4-BE49-F238E27FC236}">
              <a16:creationId xmlns:a16="http://schemas.microsoft.com/office/drawing/2014/main" id="{4E5C8C57-387E-4C7B-83AC-A133E1DF6BDC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250" name="Line 327">
          <a:extLst>
            <a:ext uri="{FF2B5EF4-FFF2-40B4-BE49-F238E27FC236}">
              <a16:creationId xmlns:a16="http://schemas.microsoft.com/office/drawing/2014/main" id="{8F3D7BCC-AC2F-4F95-ABCF-80ABB7EF1F25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251" name="Line 326">
          <a:extLst>
            <a:ext uri="{FF2B5EF4-FFF2-40B4-BE49-F238E27FC236}">
              <a16:creationId xmlns:a16="http://schemas.microsoft.com/office/drawing/2014/main" id="{CDA7C995-DF74-407A-B710-92FE01820B4A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252" name="Line 323">
          <a:extLst>
            <a:ext uri="{FF2B5EF4-FFF2-40B4-BE49-F238E27FC236}">
              <a16:creationId xmlns:a16="http://schemas.microsoft.com/office/drawing/2014/main" id="{245A6E0A-7E70-4E44-B7C1-474C8EB231D6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253" name="Line 327">
          <a:extLst>
            <a:ext uri="{FF2B5EF4-FFF2-40B4-BE49-F238E27FC236}">
              <a16:creationId xmlns:a16="http://schemas.microsoft.com/office/drawing/2014/main" id="{35E6D7F0-AF5B-4AD7-B5E9-7558847E5A10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42</xdr:row>
      <xdr:rowOff>0</xdr:rowOff>
    </xdr:from>
    <xdr:to>
      <xdr:col>26</xdr:col>
      <xdr:colOff>7620</xdr:colOff>
      <xdr:row>42</xdr:row>
      <xdr:rowOff>0</xdr:rowOff>
    </xdr:to>
    <xdr:sp macro="" textlink="">
      <xdr:nvSpPr>
        <xdr:cNvPr id="254" name="Line 148">
          <a:extLst>
            <a:ext uri="{FF2B5EF4-FFF2-40B4-BE49-F238E27FC236}">
              <a16:creationId xmlns:a16="http://schemas.microsoft.com/office/drawing/2014/main" id="{32BE9725-480D-449A-81B9-C2CA8A72FC4D}"/>
            </a:ext>
          </a:extLst>
        </xdr:cNvPr>
        <xdr:cNvSpPr>
          <a:spLocks noChangeShapeType="1"/>
        </xdr:cNvSpPr>
      </xdr:nvSpPr>
      <xdr:spPr bwMode="auto">
        <a:xfrm>
          <a:off x="4823460" y="7178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68</xdr:row>
      <xdr:rowOff>0</xdr:rowOff>
    </xdr:from>
    <xdr:to>
      <xdr:col>26</xdr:col>
      <xdr:colOff>7620</xdr:colOff>
      <xdr:row>68</xdr:row>
      <xdr:rowOff>0</xdr:rowOff>
    </xdr:to>
    <xdr:sp macro="" textlink="">
      <xdr:nvSpPr>
        <xdr:cNvPr id="255" name="Line 148">
          <a:extLst>
            <a:ext uri="{FF2B5EF4-FFF2-40B4-BE49-F238E27FC236}">
              <a16:creationId xmlns:a16="http://schemas.microsoft.com/office/drawing/2014/main" id="{3742FA2B-DC22-453E-885E-58C39D9D872C}"/>
            </a:ext>
          </a:extLst>
        </xdr:cNvPr>
        <xdr:cNvSpPr>
          <a:spLocks noChangeShapeType="1"/>
        </xdr:cNvSpPr>
      </xdr:nvSpPr>
      <xdr:spPr bwMode="auto">
        <a:xfrm>
          <a:off x="4823460" y="11650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68</xdr:row>
      <xdr:rowOff>0</xdr:rowOff>
    </xdr:from>
    <xdr:to>
      <xdr:col>31</xdr:col>
      <xdr:colOff>7620</xdr:colOff>
      <xdr:row>68</xdr:row>
      <xdr:rowOff>0</xdr:rowOff>
    </xdr:to>
    <xdr:sp macro="" textlink="">
      <xdr:nvSpPr>
        <xdr:cNvPr id="256" name="Line 173">
          <a:extLst>
            <a:ext uri="{FF2B5EF4-FFF2-40B4-BE49-F238E27FC236}">
              <a16:creationId xmlns:a16="http://schemas.microsoft.com/office/drawing/2014/main" id="{12EC659E-D27B-4C69-947D-2DE9D0F2A3BF}"/>
            </a:ext>
          </a:extLst>
        </xdr:cNvPr>
        <xdr:cNvSpPr>
          <a:spLocks noChangeShapeType="1"/>
        </xdr:cNvSpPr>
      </xdr:nvSpPr>
      <xdr:spPr bwMode="auto">
        <a:xfrm>
          <a:off x="5890260" y="11650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67</xdr:row>
      <xdr:rowOff>0</xdr:rowOff>
    </xdr:from>
    <xdr:to>
      <xdr:col>26</xdr:col>
      <xdr:colOff>7620</xdr:colOff>
      <xdr:row>67</xdr:row>
      <xdr:rowOff>0</xdr:rowOff>
    </xdr:to>
    <xdr:sp macro="" textlink="">
      <xdr:nvSpPr>
        <xdr:cNvPr id="257" name="Line 148">
          <a:extLst>
            <a:ext uri="{FF2B5EF4-FFF2-40B4-BE49-F238E27FC236}">
              <a16:creationId xmlns:a16="http://schemas.microsoft.com/office/drawing/2014/main" id="{7E057DA4-86CA-468A-A24C-C9CB6FF76C11}"/>
            </a:ext>
          </a:extLst>
        </xdr:cNvPr>
        <xdr:cNvSpPr>
          <a:spLocks noChangeShapeType="1"/>
        </xdr:cNvSpPr>
      </xdr:nvSpPr>
      <xdr:spPr bwMode="auto">
        <a:xfrm>
          <a:off x="4823460" y="1149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67</xdr:row>
      <xdr:rowOff>0</xdr:rowOff>
    </xdr:from>
    <xdr:to>
      <xdr:col>31</xdr:col>
      <xdr:colOff>7620</xdr:colOff>
      <xdr:row>67</xdr:row>
      <xdr:rowOff>0</xdr:rowOff>
    </xdr:to>
    <xdr:sp macro="" textlink="">
      <xdr:nvSpPr>
        <xdr:cNvPr id="258" name="Line 173">
          <a:extLst>
            <a:ext uri="{FF2B5EF4-FFF2-40B4-BE49-F238E27FC236}">
              <a16:creationId xmlns:a16="http://schemas.microsoft.com/office/drawing/2014/main" id="{F1B4B0A7-3DE3-4DE1-881A-44912CDCD21F}"/>
            </a:ext>
          </a:extLst>
        </xdr:cNvPr>
        <xdr:cNvSpPr>
          <a:spLocks noChangeShapeType="1"/>
        </xdr:cNvSpPr>
      </xdr:nvSpPr>
      <xdr:spPr bwMode="auto">
        <a:xfrm>
          <a:off x="5890260" y="1149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70</xdr:row>
      <xdr:rowOff>0</xdr:rowOff>
    </xdr:from>
    <xdr:to>
      <xdr:col>26</xdr:col>
      <xdr:colOff>7620</xdr:colOff>
      <xdr:row>70</xdr:row>
      <xdr:rowOff>0</xdr:rowOff>
    </xdr:to>
    <xdr:sp macro="" textlink="">
      <xdr:nvSpPr>
        <xdr:cNvPr id="259" name="Line 148">
          <a:extLst>
            <a:ext uri="{FF2B5EF4-FFF2-40B4-BE49-F238E27FC236}">
              <a16:creationId xmlns:a16="http://schemas.microsoft.com/office/drawing/2014/main" id="{F3CE0487-0E58-4EB4-A55D-461C739DA280}"/>
            </a:ext>
          </a:extLst>
        </xdr:cNvPr>
        <xdr:cNvSpPr>
          <a:spLocks noChangeShapeType="1"/>
        </xdr:cNvSpPr>
      </xdr:nvSpPr>
      <xdr:spPr bwMode="auto">
        <a:xfrm>
          <a:off x="4823460" y="11971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68</xdr:row>
      <xdr:rowOff>0</xdr:rowOff>
    </xdr:from>
    <xdr:to>
      <xdr:col>26</xdr:col>
      <xdr:colOff>7620</xdr:colOff>
      <xdr:row>68</xdr:row>
      <xdr:rowOff>0</xdr:rowOff>
    </xdr:to>
    <xdr:sp macro="" textlink="">
      <xdr:nvSpPr>
        <xdr:cNvPr id="260" name="Line 148">
          <a:extLst>
            <a:ext uri="{FF2B5EF4-FFF2-40B4-BE49-F238E27FC236}">
              <a16:creationId xmlns:a16="http://schemas.microsoft.com/office/drawing/2014/main" id="{0DBCEBC9-33A3-4BAD-9436-E8CC7FAFDE29}"/>
            </a:ext>
          </a:extLst>
        </xdr:cNvPr>
        <xdr:cNvSpPr>
          <a:spLocks noChangeShapeType="1"/>
        </xdr:cNvSpPr>
      </xdr:nvSpPr>
      <xdr:spPr bwMode="auto">
        <a:xfrm>
          <a:off x="4823460" y="11650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68</xdr:row>
      <xdr:rowOff>0</xdr:rowOff>
    </xdr:from>
    <xdr:to>
      <xdr:col>31</xdr:col>
      <xdr:colOff>7620</xdr:colOff>
      <xdr:row>68</xdr:row>
      <xdr:rowOff>0</xdr:rowOff>
    </xdr:to>
    <xdr:sp macro="" textlink="">
      <xdr:nvSpPr>
        <xdr:cNvPr id="261" name="Line 173">
          <a:extLst>
            <a:ext uri="{FF2B5EF4-FFF2-40B4-BE49-F238E27FC236}">
              <a16:creationId xmlns:a16="http://schemas.microsoft.com/office/drawing/2014/main" id="{708DBF98-6B9B-476A-843C-98B53CF644D1}"/>
            </a:ext>
          </a:extLst>
        </xdr:cNvPr>
        <xdr:cNvSpPr>
          <a:spLocks noChangeShapeType="1"/>
        </xdr:cNvSpPr>
      </xdr:nvSpPr>
      <xdr:spPr bwMode="auto">
        <a:xfrm>
          <a:off x="5890260" y="11650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67</xdr:row>
      <xdr:rowOff>0</xdr:rowOff>
    </xdr:from>
    <xdr:to>
      <xdr:col>26</xdr:col>
      <xdr:colOff>7620</xdr:colOff>
      <xdr:row>67</xdr:row>
      <xdr:rowOff>0</xdr:rowOff>
    </xdr:to>
    <xdr:sp macro="" textlink="">
      <xdr:nvSpPr>
        <xdr:cNvPr id="262" name="Line 148">
          <a:extLst>
            <a:ext uri="{FF2B5EF4-FFF2-40B4-BE49-F238E27FC236}">
              <a16:creationId xmlns:a16="http://schemas.microsoft.com/office/drawing/2014/main" id="{3975D7A1-8E2A-4869-9F6C-357B096C482C}"/>
            </a:ext>
          </a:extLst>
        </xdr:cNvPr>
        <xdr:cNvSpPr>
          <a:spLocks noChangeShapeType="1"/>
        </xdr:cNvSpPr>
      </xdr:nvSpPr>
      <xdr:spPr bwMode="auto">
        <a:xfrm>
          <a:off x="4823460" y="1149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67</xdr:row>
      <xdr:rowOff>0</xdr:rowOff>
    </xdr:from>
    <xdr:to>
      <xdr:col>31</xdr:col>
      <xdr:colOff>7620</xdr:colOff>
      <xdr:row>67</xdr:row>
      <xdr:rowOff>0</xdr:rowOff>
    </xdr:to>
    <xdr:sp macro="" textlink="">
      <xdr:nvSpPr>
        <xdr:cNvPr id="263" name="Line 173">
          <a:extLst>
            <a:ext uri="{FF2B5EF4-FFF2-40B4-BE49-F238E27FC236}">
              <a16:creationId xmlns:a16="http://schemas.microsoft.com/office/drawing/2014/main" id="{4A094A05-EA2F-4BC4-8144-9B30BBFC8476}"/>
            </a:ext>
          </a:extLst>
        </xdr:cNvPr>
        <xdr:cNvSpPr>
          <a:spLocks noChangeShapeType="1"/>
        </xdr:cNvSpPr>
      </xdr:nvSpPr>
      <xdr:spPr bwMode="auto">
        <a:xfrm>
          <a:off x="5890260" y="1149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70</xdr:row>
      <xdr:rowOff>0</xdr:rowOff>
    </xdr:from>
    <xdr:to>
      <xdr:col>26</xdr:col>
      <xdr:colOff>7620</xdr:colOff>
      <xdr:row>70</xdr:row>
      <xdr:rowOff>0</xdr:rowOff>
    </xdr:to>
    <xdr:sp macro="" textlink="">
      <xdr:nvSpPr>
        <xdr:cNvPr id="264" name="Line 148">
          <a:extLst>
            <a:ext uri="{FF2B5EF4-FFF2-40B4-BE49-F238E27FC236}">
              <a16:creationId xmlns:a16="http://schemas.microsoft.com/office/drawing/2014/main" id="{DCD9E848-17C1-44EA-87B6-1B0ED58D83B8}"/>
            </a:ext>
          </a:extLst>
        </xdr:cNvPr>
        <xdr:cNvSpPr>
          <a:spLocks noChangeShapeType="1"/>
        </xdr:cNvSpPr>
      </xdr:nvSpPr>
      <xdr:spPr bwMode="auto">
        <a:xfrm>
          <a:off x="4823460" y="11971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72</xdr:row>
      <xdr:rowOff>0</xdr:rowOff>
    </xdr:from>
    <xdr:to>
      <xdr:col>26</xdr:col>
      <xdr:colOff>7620</xdr:colOff>
      <xdr:row>72</xdr:row>
      <xdr:rowOff>0</xdr:rowOff>
    </xdr:to>
    <xdr:sp macro="" textlink="">
      <xdr:nvSpPr>
        <xdr:cNvPr id="265" name="Line 148">
          <a:extLst>
            <a:ext uri="{FF2B5EF4-FFF2-40B4-BE49-F238E27FC236}">
              <a16:creationId xmlns:a16="http://schemas.microsoft.com/office/drawing/2014/main" id="{486EA051-EE15-4535-B6BB-2AE6A6D958D6}"/>
            </a:ext>
          </a:extLst>
        </xdr:cNvPr>
        <xdr:cNvSpPr>
          <a:spLocks noChangeShapeType="1"/>
        </xdr:cNvSpPr>
      </xdr:nvSpPr>
      <xdr:spPr bwMode="auto">
        <a:xfrm>
          <a:off x="4823460" y="12291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72</xdr:row>
      <xdr:rowOff>0</xdr:rowOff>
    </xdr:from>
    <xdr:to>
      <xdr:col>26</xdr:col>
      <xdr:colOff>7620</xdr:colOff>
      <xdr:row>72</xdr:row>
      <xdr:rowOff>0</xdr:rowOff>
    </xdr:to>
    <xdr:sp macro="" textlink="">
      <xdr:nvSpPr>
        <xdr:cNvPr id="266" name="Line 148">
          <a:extLst>
            <a:ext uri="{FF2B5EF4-FFF2-40B4-BE49-F238E27FC236}">
              <a16:creationId xmlns:a16="http://schemas.microsoft.com/office/drawing/2014/main" id="{CFB8F304-9491-437B-94FF-60D83FE80557}"/>
            </a:ext>
          </a:extLst>
        </xdr:cNvPr>
        <xdr:cNvSpPr>
          <a:spLocks noChangeShapeType="1"/>
        </xdr:cNvSpPr>
      </xdr:nvSpPr>
      <xdr:spPr bwMode="auto">
        <a:xfrm>
          <a:off x="4823460" y="12291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74</xdr:row>
      <xdr:rowOff>0</xdr:rowOff>
    </xdr:from>
    <xdr:to>
      <xdr:col>26</xdr:col>
      <xdr:colOff>7620</xdr:colOff>
      <xdr:row>74</xdr:row>
      <xdr:rowOff>0</xdr:rowOff>
    </xdr:to>
    <xdr:sp macro="" textlink="">
      <xdr:nvSpPr>
        <xdr:cNvPr id="267" name="Line 148">
          <a:extLst>
            <a:ext uri="{FF2B5EF4-FFF2-40B4-BE49-F238E27FC236}">
              <a16:creationId xmlns:a16="http://schemas.microsoft.com/office/drawing/2014/main" id="{49E198F4-67E0-41D9-AB32-B50D9080BBA3}"/>
            </a:ext>
          </a:extLst>
        </xdr:cNvPr>
        <xdr:cNvSpPr>
          <a:spLocks noChangeShapeType="1"/>
        </xdr:cNvSpPr>
      </xdr:nvSpPr>
      <xdr:spPr bwMode="auto">
        <a:xfrm>
          <a:off x="4823460" y="1261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74</xdr:row>
      <xdr:rowOff>0</xdr:rowOff>
    </xdr:from>
    <xdr:to>
      <xdr:col>26</xdr:col>
      <xdr:colOff>7620</xdr:colOff>
      <xdr:row>74</xdr:row>
      <xdr:rowOff>0</xdr:rowOff>
    </xdr:to>
    <xdr:sp macro="" textlink="">
      <xdr:nvSpPr>
        <xdr:cNvPr id="268" name="Line 148">
          <a:extLst>
            <a:ext uri="{FF2B5EF4-FFF2-40B4-BE49-F238E27FC236}">
              <a16:creationId xmlns:a16="http://schemas.microsoft.com/office/drawing/2014/main" id="{08D71435-865E-410A-B680-DDA883AA9679}"/>
            </a:ext>
          </a:extLst>
        </xdr:cNvPr>
        <xdr:cNvSpPr>
          <a:spLocks noChangeShapeType="1"/>
        </xdr:cNvSpPr>
      </xdr:nvSpPr>
      <xdr:spPr bwMode="auto">
        <a:xfrm>
          <a:off x="4823460" y="1261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76</xdr:row>
      <xdr:rowOff>0</xdr:rowOff>
    </xdr:from>
    <xdr:to>
      <xdr:col>26</xdr:col>
      <xdr:colOff>7620</xdr:colOff>
      <xdr:row>76</xdr:row>
      <xdr:rowOff>0</xdr:rowOff>
    </xdr:to>
    <xdr:sp macro="" textlink="">
      <xdr:nvSpPr>
        <xdr:cNvPr id="269" name="Line 148">
          <a:extLst>
            <a:ext uri="{FF2B5EF4-FFF2-40B4-BE49-F238E27FC236}">
              <a16:creationId xmlns:a16="http://schemas.microsoft.com/office/drawing/2014/main" id="{11D6951C-F9F7-40C6-BDEF-F81AC9B13826}"/>
            </a:ext>
          </a:extLst>
        </xdr:cNvPr>
        <xdr:cNvSpPr>
          <a:spLocks noChangeShapeType="1"/>
        </xdr:cNvSpPr>
      </xdr:nvSpPr>
      <xdr:spPr bwMode="auto">
        <a:xfrm>
          <a:off x="4823460" y="12931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76</xdr:row>
      <xdr:rowOff>0</xdr:rowOff>
    </xdr:from>
    <xdr:to>
      <xdr:col>26</xdr:col>
      <xdr:colOff>7620</xdr:colOff>
      <xdr:row>76</xdr:row>
      <xdr:rowOff>0</xdr:rowOff>
    </xdr:to>
    <xdr:sp macro="" textlink="">
      <xdr:nvSpPr>
        <xdr:cNvPr id="270" name="Line 148">
          <a:extLst>
            <a:ext uri="{FF2B5EF4-FFF2-40B4-BE49-F238E27FC236}">
              <a16:creationId xmlns:a16="http://schemas.microsoft.com/office/drawing/2014/main" id="{F34F6A9A-E86A-4E58-8C98-4EB3AF542927}"/>
            </a:ext>
          </a:extLst>
        </xdr:cNvPr>
        <xdr:cNvSpPr>
          <a:spLocks noChangeShapeType="1"/>
        </xdr:cNvSpPr>
      </xdr:nvSpPr>
      <xdr:spPr bwMode="auto">
        <a:xfrm>
          <a:off x="4823460" y="12931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82</xdr:row>
      <xdr:rowOff>0</xdr:rowOff>
    </xdr:from>
    <xdr:to>
      <xdr:col>26</xdr:col>
      <xdr:colOff>7620</xdr:colOff>
      <xdr:row>82</xdr:row>
      <xdr:rowOff>0</xdr:rowOff>
    </xdr:to>
    <xdr:sp macro="" textlink="">
      <xdr:nvSpPr>
        <xdr:cNvPr id="271" name="Line 148">
          <a:extLst>
            <a:ext uri="{FF2B5EF4-FFF2-40B4-BE49-F238E27FC236}">
              <a16:creationId xmlns:a16="http://schemas.microsoft.com/office/drawing/2014/main" id="{CD2E3359-7AAC-4DBB-A03D-47AA50C3646C}"/>
            </a:ext>
          </a:extLst>
        </xdr:cNvPr>
        <xdr:cNvSpPr>
          <a:spLocks noChangeShapeType="1"/>
        </xdr:cNvSpPr>
      </xdr:nvSpPr>
      <xdr:spPr bwMode="auto">
        <a:xfrm>
          <a:off x="4823460" y="132511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82</xdr:row>
      <xdr:rowOff>0</xdr:rowOff>
    </xdr:from>
    <xdr:to>
      <xdr:col>26</xdr:col>
      <xdr:colOff>7620</xdr:colOff>
      <xdr:row>82</xdr:row>
      <xdr:rowOff>0</xdr:rowOff>
    </xdr:to>
    <xdr:sp macro="" textlink="">
      <xdr:nvSpPr>
        <xdr:cNvPr id="272" name="Line 148">
          <a:extLst>
            <a:ext uri="{FF2B5EF4-FFF2-40B4-BE49-F238E27FC236}">
              <a16:creationId xmlns:a16="http://schemas.microsoft.com/office/drawing/2014/main" id="{EB55770D-A0D3-4BA9-9050-C8E81D8F4801}"/>
            </a:ext>
          </a:extLst>
        </xdr:cNvPr>
        <xdr:cNvSpPr>
          <a:spLocks noChangeShapeType="1"/>
        </xdr:cNvSpPr>
      </xdr:nvSpPr>
      <xdr:spPr bwMode="auto">
        <a:xfrm>
          <a:off x="4823460" y="132511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84</xdr:row>
      <xdr:rowOff>0</xdr:rowOff>
    </xdr:from>
    <xdr:to>
      <xdr:col>26</xdr:col>
      <xdr:colOff>7620</xdr:colOff>
      <xdr:row>84</xdr:row>
      <xdr:rowOff>0</xdr:rowOff>
    </xdr:to>
    <xdr:sp macro="" textlink="">
      <xdr:nvSpPr>
        <xdr:cNvPr id="273" name="Line 148">
          <a:extLst>
            <a:ext uri="{FF2B5EF4-FFF2-40B4-BE49-F238E27FC236}">
              <a16:creationId xmlns:a16="http://schemas.microsoft.com/office/drawing/2014/main" id="{97D12D82-4E24-47DB-A552-CC70334D7F7C}"/>
            </a:ext>
          </a:extLst>
        </xdr:cNvPr>
        <xdr:cNvSpPr>
          <a:spLocks noChangeShapeType="1"/>
        </xdr:cNvSpPr>
      </xdr:nvSpPr>
      <xdr:spPr bwMode="auto">
        <a:xfrm>
          <a:off x="4823460" y="135712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84</xdr:row>
      <xdr:rowOff>0</xdr:rowOff>
    </xdr:from>
    <xdr:to>
      <xdr:col>26</xdr:col>
      <xdr:colOff>7620</xdr:colOff>
      <xdr:row>84</xdr:row>
      <xdr:rowOff>0</xdr:rowOff>
    </xdr:to>
    <xdr:sp macro="" textlink="">
      <xdr:nvSpPr>
        <xdr:cNvPr id="274" name="Line 148">
          <a:extLst>
            <a:ext uri="{FF2B5EF4-FFF2-40B4-BE49-F238E27FC236}">
              <a16:creationId xmlns:a16="http://schemas.microsoft.com/office/drawing/2014/main" id="{2902DD79-AF10-470C-BD9E-E191F7B4527E}"/>
            </a:ext>
          </a:extLst>
        </xdr:cNvPr>
        <xdr:cNvSpPr>
          <a:spLocks noChangeShapeType="1"/>
        </xdr:cNvSpPr>
      </xdr:nvSpPr>
      <xdr:spPr bwMode="auto">
        <a:xfrm>
          <a:off x="4823460" y="135712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86</xdr:row>
      <xdr:rowOff>0</xdr:rowOff>
    </xdr:from>
    <xdr:to>
      <xdr:col>26</xdr:col>
      <xdr:colOff>7620</xdr:colOff>
      <xdr:row>86</xdr:row>
      <xdr:rowOff>0</xdr:rowOff>
    </xdr:to>
    <xdr:sp macro="" textlink="">
      <xdr:nvSpPr>
        <xdr:cNvPr id="277" name="Line 148">
          <a:extLst>
            <a:ext uri="{FF2B5EF4-FFF2-40B4-BE49-F238E27FC236}">
              <a16:creationId xmlns:a16="http://schemas.microsoft.com/office/drawing/2014/main" id="{A128F6E2-1100-4B17-9F19-5BDB0494FA4A}"/>
            </a:ext>
          </a:extLst>
        </xdr:cNvPr>
        <xdr:cNvSpPr>
          <a:spLocks noChangeShapeType="1"/>
        </xdr:cNvSpPr>
      </xdr:nvSpPr>
      <xdr:spPr bwMode="auto">
        <a:xfrm>
          <a:off x="4823460" y="1421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86</xdr:row>
      <xdr:rowOff>0</xdr:rowOff>
    </xdr:from>
    <xdr:to>
      <xdr:col>26</xdr:col>
      <xdr:colOff>7620</xdr:colOff>
      <xdr:row>86</xdr:row>
      <xdr:rowOff>0</xdr:rowOff>
    </xdr:to>
    <xdr:sp macro="" textlink="">
      <xdr:nvSpPr>
        <xdr:cNvPr id="278" name="Line 148">
          <a:extLst>
            <a:ext uri="{FF2B5EF4-FFF2-40B4-BE49-F238E27FC236}">
              <a16:creationId xmlns:a16="http://schemas.microsoft.com/office/drawing/2014/main" id="{EDBF229C-7D8C-4223-B926-52997E325949}"/>
            </a:ext>
          </a:extLst>
        </xdr:cNvPr>
        <xdr:cNvSpPr>
          <a:spLocks noChangeShapeType="1"/>
        </xdr:cNvSpPr>
      </xdr:nvSpPr>
      <xdr:spPr bwMode="auto">
        <a:xfrm>
          <a:off x="4823460" y="1421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88</xdr:row>
      <xdr:rowOff>0</xdr:rowOff>
    </xdr:from>
    <xdr:to>
      <xdr:col>26</xdr:col>
      <xdr:colOff>7620</xdr:colOff>
      <xdr:row>88</xdr:row>
      <xdr:rowOff>0</xdr:rowOff>
    </xdr:to>
    <xdr:sp macro="" textlink="">
      <xdr:nvSpPr>
        <xdr:cNvPr id="279" name="Line 148">
          <a:extLst>
            <a:ext uri="{FF2B5EF4-FFF2-40B4-BE49-F238E27FC236}">
              <a16:creationId xmlns:a16="http://schemas.microsoft.com/office/drawing/2014/main" id="{CD10F4CD-F842-48B7-8F96-800331ADBF8A}"/>
            </a:ext>
          </a:extLst>
        </xdr:cNvPr>
        <xdr:cNvSpPr>
          <a:spLocks noChangeShapeType="1"/>
        </xdr:cNvSpPr>
      </xdr:nvSpPr>
      <xdr:spPr bwMode="auto">
        <a:xfrm>
          <a:off x="4823460" y="14531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88</xdr:row>
      <xdr:rowOff>0</xdr:rowOff>
    </xdr:from>
    <xdr:to>
      <xdr:col>26</xdr:col>
      <xdr:colOff>7620</xdr:colOff>
      <xdr:row>88</xdr:row>
      <xdr:rowOff>0</xdr:rowOff>
    </xdr:to>
    <xdr:sp macro="" textlink="">
      <xdr:nvSpPr>
        <xdr:cNvPr id="280" name="Line 148">
          <a:extLst>
            <a:ext uri="{FF2B5EF4-FFF2-40B4-BE49-F238E27FC236}">
              <a16:creationId xmlns:a16="http://schemas.microsoft.com/office/drawing/2014/main" id="{30D1AF7B-58BF-49DB-BB9A-B8397B1F3D4D}"/>
            </a:ext>
          </a:extLst>
        </xdr:cNvPr>
        <xdr:cNvSpPr>
          <a:spLocks noChangeShapeType="1"/>
        </xdr:cNvSpPr>
      </xdr:nvSpPr>
      <xdr:spPr bwMode="auto">
        <a:xfrm>
          <a:off x="4823460" y="14531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90</xdr:row>
      <xdr:rowOff>0</xdr:rowOff>
    </xdr:from>
    <xdr:to>
      <xdr:col>26</xdr:col>
      <xdr:colOff>7620</xdr:colOff>
      <xdr:row>90</xdr:row>
      <xdr:rowOff>0</xdr:rowOff>
    </xdr:to>
    <xdr:sp macro="" textlink="">
      <xdr:nvSpPr>
        <xdr:cNvPr id="281" name="Line 148">
          <a:extLst>
            <a:ext uri="{FF2B5EF4-FFF2-40B4-BE49-F238E27FC236}">
              <a16:creationId xmlns:a16="http://schemas.microsoft.com/office/drawing/2014/main" id="{58A06337-F6F6-405D-86E5-897E2D7A1DDC}"/>
            </a:ext>
          </a:extLst>
        </xdr:cNvPr>
        <xdr:cNvSpPr>
          <a:spLocks noChangeShapeType="1"/>
        </xdr:cNvSpPr>
      </xdr:nvSpPr>
      <xdr:spPr bwMode="auto">
        <a:xfrm>
          <a:off x="4823460" y="14851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90</xdr:row>
      <xdr:rowOff>0</xdr:rowOff>
    </xdr:from>
    <xdr:to>
      <xdr:col>26</xdr:col>
      <xdr:colOff>7620</xdr:colOff>
      <xdr:row>90</xdr:row>
      <xdr:rowOff>0</xdr:rowOff>
    </xdr:to>
    <xdr:sp macro="" textlink="">
      <xdr:nvSpPr>
        <xdr:cNvPr id="282" name="Line 148">
          <a:extLst>
            <a:ext uri="{FF2B5EF4-FFF2-40B4-BE49-F238E27FC236}">
              <a16:creationId xmlns:a16="http://schemas.microsoft.com/office/drawing/2014/main" id="{5D19DD60-F058-4017-8581-385FE6BD94A3}"/>
            </a:ext>
          </a:extLst>
        </xdr:cNvPr>
        <xdr:cNvSpPr>
          <a:spLocks noChangeShapeType="1"/>
        </xdr:cNvSpPr>
      </xdr:nvSpPr>
      <xdr:spPr bwMode="auto">
        <a:xfrm>
          <a:off x="4823460" y="14851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94</xdr:row>
      <xdr:rowOff>0</xdr:rowOff>
    </xdr:from>
    <xdr:to>
      <xdr:col>26</xdr:col>
      <xdr:colOff>7620</xdr:colOff>
      <xdr:row>94</xdr:row>
      <xdr:rowOff>0</xdr:rowOff>
    </xdr:to>
    <xdr:sp macro="" textlink="">
      <xdr:nvSpPr>
        <xdr:cNvPr id="283" name="Line 148">
          <a:extLst>
            <a:ext uri="{FF2B5EF4-FFF2-40B4-BE49-F238E27FC236}">
              <a16:creationId xmlns:a16="http://schemas.microsoft.com/office/drawing/2014/main" id="{570F0F72-D576-4AAB-8B19-03AA04540805}"/>
            </a:ext>
          </a:extLst>
        </xdr:cNvPr>
        <xdr:cNvSpPr>
          <a:spLocks noChangeShapeType="1"/>
        </xdr:cNvSpPr>
      </xdr:nvSpPr>
      <xdr:spPr bwMode="auto">
        <a:xfrm>
          <a:off x="4823460" y="15491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94</xdr:row>
      <xdr:rowOff>0</xdr:rowOff>
    </xdr:from>
    <xdr:to>
      <xdr:col>26</xdr:col>
      <xdr:colOff>7620</xdr:colOff>
      <xdr:row>94</xdr:row>
      <xdr:rowOff>0</xdr:rowOff>
    </xdr:to>
    <xdr:sp macro="" textlink="">
      <xdr:nvSpPr>
        <xdr:cNvPr id="284" name="Line 148">
          <a:extLst>
            <a:ext uri="{FF2B5EF4-FFF2-40B4-BE49-F238E27FC236}">
              <a16:creationId xmlns:a16="http://schemas.microsoft.com/office/drawing/2014/main" id="{1179C99F-E18C-4C5C-87B0-FEA3C60C4A98}"/>
            </a:ext>
          </a:extLst>
        </xdr:cNvPr>
        <xdr:cNvSpPr>
          <a:spLocks noChangeShapeType="1"/>
        </xdr:cNvSpPr>
      </xdr:nvSpPr>
      <xdr:spPr bwMode="auto">
        <a:xfrm>
          <a:off x="4823460" y="15491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96</xdr:row>
      <xdr:rowOff>0</xdr:rowOff>
    </xdr:from>
    <xdr:to>
      <xdr:col>55</xdr:col>
      <xdr:colOff>0</xdr:colOff>
      <xdr:row>96</xdr:row>
      <xdr:rowOff>0</xdr:rowOff>
    </xdr:to>
    <xdr:sp macro="" textlink="">
      <xdr:nvSpPr>
        <xdr:cNvPr id="285" name="Line 37">
          <a:extLst>
            <a:ext uri="{FF2B5EF4-FFF2-40B4-BE49-F238E27FC236}">
              <a16:creationId xmlns:a16="http://schemas.microsoft.com/office/drawing/2014/main" id="{1340DEFF-D046-43F9-9546-AFCEA419D64D}"/>
            </a:ext>
          </a:extLst>
        </xdr:cNvPr>
        <xdr:cNvSpPr>
          <a:spLocks noChangeShapeType="1"/>
        </xdr:cNvSpPr>
      </xdr:nvSpPr>
      <xdr:spPr bwMode="auto">
        <a:xfrm>
          <a:off x="1011936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96</xdr:row>
      <xdr:rowOff>0</xdr:rowOff>
    </xdr:from>
    <xdr:to>
      <xdr:col>25</xdr:col>
      <xdr:colOff>7620</xdr:colOff>
      <xdr:row>96</xdr:row>
      <xdr:rowOff>0</xdr:rowOff>
    </xdr:to>
    <xdr:sp macro="" textlink="">
      <xdr:nvSpPr>
        <xdr:cNvPr id="286" name="Line 38">
          <a:extLst>
            <a:ext uri="{FF2B5EF4-FFF2-40B4-BE49-F238E27FC236}">
              <a16:creationId xmlns:a16="http://schemas.microsoft.com/office/drawing/2014/main" id="{15320A65-7A4A-4DC8-AC75-71A45D2D4311}"/>
            </a:ext>
          </a:extLst>
        </xdr:cNvPr>
        <xdr:cNvSpPr>
          <a:spLocks noChangeShapeType="1"/>
        </xdr:cNvSpPr>
      </xdr:nvSpPr>
      <xdr:spPr bwMode="auto">
        <a:xfrm>
          <a:off x="461010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287" name="Oval 39">
          <a:extLst>
            <a:ext uri="{FF2B5EF4-FFF2-40B4-BE49-F238E27FC236}">
              <a16:creationId xmlns:a16="http://schemas.microsoft.com/office/drawing/2014/main" id="{96CDCD0A-9C86-4754-A871-B5D891A0809F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288" name="Oval 40">
          <a:extLst>
            <a:ext uri="{FF2B5EF4-FFF2-40B4-BE49-F238E27FC236}">
              <a16:creationId xmlns:a16="http://schemas.microsoft.com/office/drawing/2014/main" id="{F2FCF17F-A32A-4F82-BD7A-D5645885ACBB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289" name="Line 41">
          <a:extLst>
            <a:ext uri="{FF2B5EF4-FFF2-40B4-BE49-F238E27FC236}">
              <a16:creationId xmlns:a16="http://schemas.microsoft.com/office/drawing/2014/main" id="{B36AE997-D6DA-48D0-8422-DC17E1EB5CF3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290" name="Line 42">
          <a:extLst>
            <a:ext uri="{FF2B5EF4-FFF2-40B4-BE49-F238E27FC236}">
              <a16:creationId xmlns:a16="http://schemas.microsoft.com/office/drawing/2014/main" id="{18F84C1B-1C02-4B4B-A119-5A319F5617BE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291" name="Oval 43">
          <a:extLst>
            <a:ext uri="{FF2B5EF4-FFF2-40B4-BE49-F238E27FC236}">
              <a16:creationId xmlns:a16="http://schemas.microsoft.com/office/drawing/2014/main" id="{B95B271B-EDFB-4BBA-85D1-C82ADEF8BD29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292" name="Oval 44">
          <a:extLst>
            <a:ext uri="{FF2B5EF4-FFF2-40B4-BE49-F238E27FC236}">
              <a16:creationId xmlns:a16="http://schemas.microsoft.com/office/drawing/2014/main" id="{E9FAE0D8-A182-4F3A-91AE-6343ACDB4550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293" name="Line 45">
          <a:extLst>
            <a:ext uri="{FF2B5EF4-FFF2-40B4-BE49-F238E27FC236}">
              <a16:creationId xmlns:a16="http://schemas.microsoft.com/office/drawing/2014/main" id="{3CD2BE38-C532-4865-8046-B00AF495BBD4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294" name="Line 46">
          <a:extLst>
            <a:ext uri="{FF2B5EF4-FFF2-40B4-BE49-F238E27FC236}">
              <a16:creationId xmlns:a16="http://schemas.microsoft.com/office/drawing/2014/main" id="{3609786D-4B31-4D57-9AE1-D186226D4380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295" name="Oval 47">
          <a:extLst>
            <a:ext uri="{FF2B5EF4-FFF2-40B4-BE49-F238E27FC236}">
              <a16:creationId xmlns:a16="http://schemas.microsoft.com/office/drawing/2014/main" id="{B87CC2DC-E334-4752-9111-96F903BCE546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296" name="Oval 48">
          <a:extLst>
            <a:ext uri="{FF2B5EF4-FFF2-40B4-BE49-F238E27FC236}">
              <a16:creationId xmlns:a16="http://schemas.microsoft.com/office/drawing/2014/main" id="{46591FF8-BCCA-400C-AAEC-6AC56EF82137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99</xdr:row>
      <xdr:rowOff>0</xdr:rowOff>
    </xdr:from>
    <xdr:to>
      <xdr:col>55</xdr:col>
      <xdr:colOff>129540</xdr:colOff>
      <xdr:row>99</xdr:row>
      <xdr:rowOff>0</xdr:rowOff>
    </xdr:to>
    <xdr:sp macro="" textlink="">
      <xdr:nvSpPr>
        <xdr:cNvPr id="297" name="Line 174">
          <a:extLst>
            <a:ext uri="{FF2B5EF4-FFF2-40B4-BE49-F238E27FC236}">
              <a16:creationId xmlns:a16="http://schemas.microsoft.com/office/drawing/2014/main" id="{2BD7CC46-C91C-42A3-AD4C-3DA0C432DB55}"/>
            </a:ext>
          </a:extLst>
        </xdr:cNvPr>
        <xdr:cNvSpPr>
          <a:spLocks noChangeShapeType="1"/>
        </xdr:cNvSpPr>
      </xdr:nvSpPr>
      <xdr:spPr bwMode="auto">
        <a:xfrm>
          <a:off x="10248900" y="16657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99</xdr:row>
      <xdr:rowOff>0</xdr:rowOff>
    </xdr:from>
    <xdr:to>
      <xdr:col>26</xdr:col>
      <xdr:colOff>7620</xdr:colOff>
      <xdr:row>99</xdr:row>
      <xdr:rowOff>0</xdr:rowOff>
    </xdr:to>
    <xdr:sp macro="" textlink="">
      <xdr:nvSpPr>
        <xdr:cNvPr id="298" name="Line 175">
          <a:extLst>
            <a:ext uri="{FF2B5EF4-FFF2-40B4-BE49-F238E27FC236}">
              <a16:creationId xmlns:a16="http://schemas.microsoft.com/office/drawing/2014/main" id="{309FD0CC-D451-46D4-8ABF-78FCA857A7E0}"/>
            </a:ext>
          </a:extLst>
        </xdr:cNvPr>
        <xdr:cNvSpPr>
          <a:spLocks noChangeShapeType="1"/>
        </xdr:cNvSpPr>
      </xdr:nvSpPr>
      <xdr:spPr bwMode="auto">
        <a:xfrm>
          <a:off x="4823460" y="16657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299" name="Oval 176">
          <a:extLst>
            <a:ext uri="{FF2B5EF4-FFF2-40B4-BE49-F238E27FC236}">
              <a16:creationId xmlns:a16="http://schemas.microsoft.com/office/drawing/2014/main" id="{F3BEB0B3-BA9D-43AD-92FA-51CAA8DA8C94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300" name="Oval 177">
          <a:extLst>
            <a:ext uri="{FF2B5EF4-FFF2-40B4-BE49-F238E27FC236}">
              <a16:creationId xmlns:a16="http://schemas.microsoft.com/office/drawing/2014/main" id="{9060198D-2B8E-42F9-93BC-498C1F7EC806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301" name="Line 178">
          <a:extLst>
            <a:ext uri="{FF2B5EF4-FFF2-40B4-BE49-F238E27FC236}">
              <a16:creationId xmlns:a16="http://schemas.microsoft.com/office/drawing/2014/main" id="{E3CBA64D-55EE-420E-A898-1EEDD6D4E2CB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302" name="Line 179">
          <a:extLst>
            <a:ext uri="{FF2B5EF4-FFF2-40B4-BE49-F238E27FC236}">
              <a16:creationId xmlns:a16="http://schemas.microsoft.com/office/drawing/2014/main" id="{11552A03-6433-4B8E-A8AB-0012D63FC415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303" name="Oval 180">
          <a:extLst>
            <a:ext uri="{FF2B5EF4-FFF2-40B4-BE49-F238E27FC236}">
              <a16:creationId xmlns:a16="http://schemas.microsoft.com/office/drawing/2014/main" id="{408725CE-1730-4165-A02B-2380AE172690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304" name="Oval 181">
          <a:extLst>
            <a:ext uri="{FF2B5EF4-FFF2-40B4-BE49-F238E27FC236}">
              <a16:creationId xmlns:a16="http://schemas.microsoft.com/office/drawing/2014/main" id="{E03AC4E4-8584-4A7F-A6B6-B1915A8E3FBA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305" name="Line 182">
          <a:extLst>
            <a:ext uri="{FF2B5EF4-FFF2-40B4-BE49-F238E27FC236}">
              <a16:creationId xmlns:a16="http://schemas.microsoft.com/office/drawing/2014/main" id="{4DA52B8C-3A66-4DCC-8697-AD05C27CFCB7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306" name="Line 183">
          <a:extLst>
            <a:ext uri="{FF2B5EF4-FFF2-40B4-BE49-F238E27FC236}">
              <a16:creationId xmlns:a16="http://schemas.microsoft.com/office/drawing/2014/main" id="{0E2C3CD0-7C3C-4148-B062-5A79DE84D77D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307" name="Oval 184">
          <a:extLst>
            <a:ext uri="{FF2B5EF4-FFF2-40B4-BE49-F238E27FC236}">
              <a16:creationId xmlns:a16="http://schemas.microsoft.com/office/drawing/2014/main" id="{6B1627AA-426C-4312-A792-30086F220CDF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308" name="Oval 185">
          <a:extLst>
            <a:ext uri="{FF2B5EF4-FFF2-40B4-BE49-F238E27FC236}">
              <a16:creationId xmlns:a16="http://schemas.microsoft.com/office/drawing/2014/main" id="{8CFF923B-1C77-48E4-84EF-687F07DFC244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309" name="Line 323">
          <a:extLst>
            <a:ext uri="{FF2B5EF4-FFF2-40B4-BE49-F238E27FC236}">
              <a16:creationId xmlns:a16="http://schemas.microsoft.com/office/drawing/2014/main" id="{62EF4E73-1415-409E-856E-4869A2A31542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113</xdr:row>
      <xdr:rowOff>0</xdr:rowOff>
    </xdr:from>
    <xdr:to>
      <xdr:col>55</xdr:col>
      <xdr:colOff>129540</xdr:colOff>
      <xdr:row>113</xdr:row>
      <xdr:rowOff>0</xdr:rowOff>
    </xdr:to>
    <xdr:sp macro="" textlink="">
      <xdr:nvSpPr>
        <xdr:cNvPr id="310" name="Line 324">
          <a:extLst>
            <a:ext uri="{FF2B5EF4-FFF2-40B4-BE49-F238E27FC236}">
              <a16:creationId xmlns:a16="http://schemas.microsoft.com/office/drawing/2014/main" id="{3F7DC5FD-50E1-4EF4-A3DF-4B66A24BD130}"/>
            </a:ext>
          </a:extLst>
        </xdr:cNvPr>
        <xdr:cNvSpPr>
          <a:spLocks noChangeShapeType="1"/>
        </xdr:cNvSpPr>
      </xdr:nvSpPr>
      <xdr:spPr bwMode="auto">
        <a:xfrm>
          <a:off x="10248900" y="19217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117</xdr:row>
      <xdr:rowOff>0</xdr:rowOff>
    </xdr:from>
    <xdr:to>
      <xdr:col>55</xdr:col>
      <xdr:colOff>129540</xdr:colOff>
      <xdr:row>117</xdr:row>
      <xdr:rowOff>0</xdr:rowOff>
    </xdr:to>
    <xdr:sp macro="" textlink="">
      <xdr:nvSpPr>
        <xdr:cNvPr id="311" name="Line 325">
          <a:extLst>
            <a:ext uri="{FF2B5EF4-FFF2-40B4-BE49-F238E27FC236}">
              <a16:creationId xmlns:a16="http://schemas.microsoft.com/office/drawing/2014/main" id="{5270B230-642E-414D-A713-DDE3D862FDCA}"/>
            </a:ext>
          </a:extLst>
        </xdr:cNvPr>
        <xdr:cNvSpPr>
          <a:spLocks noChangeShapeType="1"/>
        </xdr:cNvSpPr>
      </xdr:nvSpPr>
      <xdr:spPr bwMode="auto">
        <a:xfrm>
          <a:off x="10248900" y="198577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312" name="Line 326">
          <a:extLst>
            <a:ext uri="{FF2B5EF4-FFF2-40B4-BE49-F238E27FC236}">
              <a16:creationId xmlns:a16="http://schemas.microsoft.com/office/drawing/2014/main" id="{28F67618-91A3-4F41-9DF4-E73EFE9F6C1C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313" name="Line 327">
          <a:extLst>
            <a:ext uri="{FF2B5EF4-FFF2-40B4-BE49-F238E27FC236}">
              <a16:creationId xmlns:a16="http://schemas.microsoft.com/office/drawing/2014/main" id="{4A51F96A-C05C-4FA9-B237-F25539825CBF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314" name="Line 328">
          <a:extLst>
            <a:ext uri="{FF2B5EF4-FFF2-40B4-BE49-F238E27FC236}">
              <a16:creationId xmlns:a16="http://schemas.microsoft.com/office/drawing/2014/main" id="{135D099F-EFA7-49BB-9CAB-DB51185B2889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129</xdr:row>
      <xdr:rowOff>0</xdr:rowOff>
    </xdr:from>
    <xdr:to>
      <xdr:col>55</xdr:col>
      <xdr:colOff>129540</xdr:colOff>
      <xdr:row>129</xdr:row>
      <xdr:rowOff>0</xdr:rowOff>
    </xdr:to>
    <xdr:sp macro="" textlink="">
      <xdr:nvSpPr>
        <xdr:cNvPr id="315" name="Line 329">
          <a:extLst>
            <a:ext uri="{FF2B5EF4-FFF2-40B4-BE49-F238E27FC236}">
              <a16:creationId xmlns:a16="http://schemas.microsoft.com/office/drawing/2014/main" id="{ABB4ECD1-B057-496F-9D08-AE56E128965E}"/>
            </a:ext>
          </a:extLst>
        </xdr:cNvPr>
        <xdr:cNvSpPr>
          <a:spLocks noChangeShapeType="1"/>
        </xdr:cNvSpPr>
      </xdr:nvSpPr>
      <xdr:spPr bwMode="auto">
        <a:xfrm>
          <a:off x="10248900" y="21457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135</xdr:row>
      <xdr:rowOff>0</xdr:rowOff>
    </xdr:from>
    <xdr:to>
      <xdr:col>55</xdr:col>
      <xdr:colOff>129540</xdr:colOff>
      <xdr:row>135</xdr:row>
      <xdr:rowOff>0</xdr:rowOff>
    </xdr:to>
    <xdr:sp macro="" textlink="">
      <xdr:nvSpPr>
        <xdr:cNvPr id="316" name="Line 330">
          <a:extLst>
            <a:ext uri="{FF2B5EF4-FFF2-40B4-BE49-F238E27FC236}">
              <a16:creationId xmlns:a16="http://schemas.microsoft.com/office/drawing/2014/main" id="{FD2D614C-ED65-4E48-9D89-ED94D49A5B20}"/>
            </a:ext>
          </a:extLst>
        </xdr:cNvPr>
        <xdr:cNvSpPr>
          <a:spLocks noChangeShapeType="1"/>
        </xdr:cNvSpPr>
      </xdr:nvSpPr>
      <xdr:spPr bwMode="auto">
        <a:xfrm>
          <a:off x="10248900" y="2209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317" name="Line 331">
          <a:extLst>
            <a:ext uri="{FF2B5EF4-FFF2-40B4-BE49-F238E27FC236}">
              <a16:creationId xmlns:a16="http://schemas.microsoft.com/office/drawing/2014/main" id="{D41AA9E2-0318-4EB4-B4FD-4415CD03E6AF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318" name="Line 332">
          <a:extLst>
            <a:ext uri="{FF2B5EF4-FFF2-40B4-BE49-F238E27FC236}">
              <a16:creationId xmlns:a16="http://schemas.microsoft.com/office/drawing/2014/main" id="{11297BD8-E6FE-4015-B48B-A6035C031DC9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319" name="Line 335">
          <a:extLst>
            <a:ext uri="{FF2B5EF4-FFF2-40B4-BE49-F238E27FC236}">
              <a16:creationId xmlns:a16="http://schemas.microsoft.com/office/drawing/2014/main" id="{5336B4E5-E296-4D1C-97E8-CDBF41998CB6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96</xdr:row>
      <xdr:rowOff>0</xdr:rowOff>
    </xdr:from>
    <xdr:to>
      <xdr:col>55</xdr:col>
      <xdr:colOff>129540</xdr:colOff>
      <xdr:row>96</xdr:row>
      <xdr:rowOff>0</xdr:rowOff>
    </xdr:to>
    <xdr:sp macro="" textlink="">
      <xdr:nvSpPr>
        <xdr:cNvPr id="320" name="Line 174">
          <a:extLst>
            <a:ext uri="{FF2B5EF4-FFF2-40B4-BE49-F238E27FC236}">
              <a16:creationId xmlns:a16="http://schemas.microsoft.com/office/drawing/2014/main" id="{8E1ABB8F-E9D3-465E-8A51-333497B4924F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96</xdr:row>
      <xdr:rowOff>0</xdr:rowOff>
    </xdr:from>
    <xdr:to>
      <xdr:col>26</xdr:col>
      <xdr:colOff>7620</xdr:colOff>
      <xdr:row>96</xdr:row>
      <xdr:rowOff>0</xdr:rowOff>
    </xdr:to>
    <xdr:sp macro="" textlink="">
      <xdr:nvSpPr>
        <xdr:cNvPr id="321" name="Line 175">
          <a:extLst>
            <a:ext uri="{FF2B5EF4-FFF2-40B4-BE49-F238E27FC236}">
              <a16:creationId xmlns:a16="http://schemas.microsoft.com/office/drawing/2014/main" id="{DB189D59-2460-438C-8F5E-7541A7482CAD}"/>
            </a:ext>
          </a:extLst>
        </xdr:cNvPr>
        <xdr:cNvSpPr>
          <a:spLocks noChangeShapeType="1"/>
        </xdr:cNvSpPr>
      </xdr:nvSpPr>
      <xdr:spPr bwMode="auto">
        <a:xfrm>
          <a:off x="482346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322" name="Oval 176">
          <a:extLst>
            <a:ext uri="{FF2B5EF4-FFF2-40B4-BE49-F238E27FC236}">
              <a16:creationId xmlns:a16="http://schemas.microsoft.com/office/drawing/2014/main" id="{A54F693C-B646-4B5F-8E81-80EC5B592AEF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323" name="Oval 177">
          <a:extLst>
            <a:ext uri="{FF2B5EF4-FFF2-40B4-BE49-F238E27FC236}">
              <a16:creationId xmlns:a16="http://schemas.microsoft.com/office/drawing/2014/main" id="{5E0C5B5E-84B6-4811-8D88-E3B5EC3438A4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324" name="Line 178">
          <a:extLst>
            <a:ext uri="{FF2B5EF4-FFF2-40B4-BE49-F238E27FC236}">
              <a16:creationId xmlns:a16="http://schemas.microsoft.com/office/drawing/2014/main" id="{1B232CF7-5914-49BE-BE63-7DBBF344298B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325" name="Line 179">
          <a:extLst>
            <a:ext uri="{FF2B5EF4-FFF2-40B4-BE49-F238E27FC236}">
              <a16:creationId xmlns:a16="http://schemas.microsoft.com/office/drawing/2014/main" id="{2476262E-EA33-42C4-AF78-D79D9A9381D1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326" name="Oval 180">
          <a:extLst>
            <a:ext uri="{FF2B5EF4-FFF2-40B4-BE49-F238E27FC236}">
              <a16:creationId xmlns:a16="http://schemas.microsoft.com/office/drawing/2014/main" id="{6EEE9854-4486-469E-914E-959C3131F30A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327" name="Oval 181">
          <a:extLst>
            <a:ext uri="{FF2B5EF4-FFF2-40B4-BE49-F238E27FC236}">
              <a16:creationId xmlns:a16="http://schemas.microsoft.com/office/drawing/2014/main" id="{673CD3CC-10A5-49A3-811B-8E79985E397D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328" name="Line 182">
          <a:extLst>
            <a:ext uri="{FF2B5EF4-FFF2-40B4-BE49-F238E27FC236}">
              <a16:creationId xmlns:a16="http://schemas.microsoft.com/office/drawing/2014/main" id="{4629AAD1-54C0-4080-BC2D-E0952A8C7DA9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329" name="Line 183">
          <a:extLst>
            <a:ext uri="{FF2B5EF4-FFF2-40B4-BE49-F238E27FC236}">
              <a16:creationId xmlns:a16="http://schemas.microsoft.com/office/drawing/2014/main" id="{E2D806E6-7A23-466E-8447-821A60805A66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330" name="Oval 184">
          <a:extLst>
            <a:ext uri="{FF2B5EF4-FFF2-40B4-BE49-F238E27FC236}">
              <a16:creationId xmlns:a16="http://schemas.microsoft.com/office/drawing/2014/main" id="{712170AC-1220-439D-9293-D6F78C27EC20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331" name="Oval 185">
          <a:extLst>
            <a:ext uri="{FF2B5EF4-FFF2-40B4-BE49-F238E27FC236}">
              <a16:creationId xmlns:a16="http://schemas.microsoft.com/office/drawing/2014/main" id="{8F9E3EB4-B430-4DF8-B2DE-C1C5F4BE1B1B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332" name="Line 323">
          <a:extLst>
            <a:ext uri="{FF2B5EF4-FFF2-40B4-BE49-F238E27FC236}">
              <a16:creationId xmlns:a16="http://schemas.microsoft.com/office/drawing/2014/main" id="{3D6923E2-785D-46A2-9C6F-FC4117DDE065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113</xdr:row>
      <xdr:rowOff>0</xdr:rowOff>
    </xdr:from>
    <xdr:to>
      <xdr:col>55</xdr:col>
      <xdr:colOff>129540</xdr:colOff>
      <xdr:row>113</xdr:row>
      <xdr:rowOff>0</xdr:rowOff>
    </xdr:to>
    <xdr:sp macro="" textlink="">
      <xdr:nvSpPr>
        <xdr:cNvPr id="333" name="Line 324">
          <a:extLst>
            <a:ext uri="{FF2B5EF4-FFF2-40B4-BE49-F238E27FC236}">
              <a16:creationId xmlns:a16="http://schemas.microsoft.com/office/drawing/2014/main" id="{A38CD2E4-C4C9-4358-ABE9-471340AFD1BC}"/>
            </a:ext>
          </a:extLst>
        </xdr:cNvPr>
        <xdr:cNvSpPr>
          <a:spLocks noChangeShapeType="1"/>
        </xdr:cNvSpPr>
      </xdr:nvSpPr>
      <xdr:spPr bwMode="auto">
        <a:xfrm>
          <a:off x="10248900" y="1889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115</xdr:row>
      <xdr:rowOff>0</xdr:rowOff>
    </xdr:from>
    <xdr:to>
      <xdr:col>55</xdr:col>
      <xdr:colOff>129540</xdr:colOff>
      <xdr:row>115</xdr:row>
      <xdr:rowOff>0</xdr:rowOff>
    </xdr:to>
    <xdr:sp macro="" textlink="">
      <xdr:nvSpPr>
        <xdr:cNvPr id="334" name="Line 325">
          <a:extLst>
            <a:ext uri="{FF2B5EF4-FFF2-40B4-BE49-F238E27FC236}">
              <a16:creationId xmlns:a16="http://schemas.microsoft.com/office/drawing/2014/main" id="{791C0B41-F511-4CB5-BC54-217C351991BF}"/>
            </a:ext>
          </a:extLst>
        </xdr:cNvPr>
        <xdr:cNvSpPr>
          <a:spLocks noChangeShapeType="1"/>
        </xdr:cNvSpPr>
      </xdr:nvSpPr>
      <xdr:spPr bwMode="auto">
        <a:xfrm>
          <a:off x="10248900" y="19537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114</xdr:row>
      <xdr:rowOff>0</xdr:rowOff>
    </xdr:from>
    <xdr:to>
      <xdr:col>55</xdr:col>
      <xdr:colOff>0</xdr:colOff>
      <xdr:row>114</xdr:row>
      <xdr:rowOff>0</xdr:rowOff>
    </xdr:to>
    <xdr:sp macro="" textlink="">
      <xdr:nvSpPr>
        <xdr:cNvPr id="335" name="Line 326">
          <a:extLst>
            <a:ext uri="{FF2B5EF4-FFF2-40B4-BE49-F238E27FC236}">
              <a16:creationId xmlns:a16="http://schemas.microsoft.com/office/drawing/2014/main" id="{82D460E3-8CCC-4FCD-8E5A-7CA1A290B405}"/>
            </a:ext>
          </a:extLst>
        </xdr:cNvPr>
        <xdr:cNvSpPr>
          <a:spLocks noChangeShapeType="1"/>
        </xdr:cNvSpPr>
      </xdr:nvSpPr>
      <xdr:spPr bwMode="auto">
        <a:xfrm>
          <a:off x="10119360" y="19377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336" name="Line 327">
          <a:extLst>
            <a:ext uri="{FF2B5EF4-FFF2-40B4-BE49-F238E27FC236}">
              <a16:creationId xmlns:a16="http://schemas.microsoft.com/office/drawing/2014/main" id="{CE6CBEB0-D967-401E-9367-ED6B85CCDAA6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337" name="Line 328">
          <a:extLst>
            <a:ext uri="{FF2B5EF4-FFF2-40B4-BE49-F238E27FC236}">
              <a16:creationId xmlns:a16="http://schemas.microsoft.com/office/drawing/2014/main" id="{7F6E8649-6B3C-4B14-A6A0-02A7FAAF3B2D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127</xdr:row>
      <xdr:rowOff>0</xdr:rowOff>
    </xdr:from>
    <xdr:to>
      <xdr:col>55</xdr:col>
      <xdr:colOff>129540</xdr:colOff>
      <xdr:row>127</xdr:row>
      <xdr:rowOff>0</xdr:rowOff>
    </xdr:to>
    <xdr:sp macro="" textlink="">
      <xdr:nvSpPr>
        <xdr:cNvPr id="338" name="Line 329">
          <a:extLst>
            <a:ext uri="{FF2B5EF4-FFF2-40B4-BE49-F238E27FC236}">
              <a16:creationId xmlns:a16="http://schemas.microsoft.com/office/drawing/2014/main" id="{DC5A80AA-C8E5-4A48-B58B-E2C5EF3C7CE1}"/>
            </a:ext>
          </a:extLst>
        </xdr:cNvPr>
        <xdr:cNvSpPr>
          <a:spLocks noChangeShapeType="1"/>
        </xdr:cNvSpPr>
      </xdr:nvSpPr>
      <xdr:spPr bwMode="auto">
        <a:xfrm>
          <a:off x="10248900" y="211378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131</xdr:row>
      <xdr:rowOff>0</xdr:rowOff>
    </xdr:from>
    <xdr:to>
      <xdr:col>55</xdr:col>
      <xdr:colOff>129540</xdr:colOff>
      <xdr:row>131</xdr:row>
      <xdr:rowOff>0</xdr:rowOff>
    </xdr:to>
    <xdr:sp macro="" textlink="">
      <xdr:nvSpPr>
        <xdr:cNvPr id="339" name="Line 330">
          <a:extLst>
            <a:ext uri="{FF2B5EF4-FFF2-40B4-BE49-F238E27FC236}">
              <a16:creationId xmlns:a16="http://schemas.microsoft.com/office/drawing/2014/main" id="{D342A5FF-F15D-40A5-BA25-14FFBAF60DA2}"/>
            </a:ext>
          </a:extLst>
        </xdr:cNvPr>
        <xdr:cNvSpPr>
          <a:spLocks noChangeShapeType="1"/>
        </xdr:cNvSpPr>
      </xdr:nvSpPr>
      <xdr:spPr bwMode="auto">
        <a:xfrm>
          <a:off x="10248900" y="217779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340" name="Line 331">
          <a:extLst>
            <a:ext uri="{FF2B5EF4-FFF2-40B4-BE49-F238E27FC236}">
              <a16:creationId xmlns:a16="http://schemas.microsoft.com/office/drawing/2014/main" id="{A7AFE3C5-537F-4F18-99CB-80221A196EA1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341" name="Line 332">
          <a:extLst>
            <a:ext uri="{FF2B5EF4-FFF2-40B4-BE49-F238E27FC236}">
              <a16:creationId xmlns:a16="http://schemas.microsoft.com/office/drawing/2014/main" id="{4C83D2D5-F672-4D9C-B1EC-8F715F0497D4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342" name="Line 333">
          <a:extLst>
            <a:ext uri="{FF2B5EF4-FFF2-40B4-BE49-F238E27FC236}">
              <a16:creationId xmlns:a16="http://schemas.microsoft.com/office/drawing/2014/main" id="{0AAAA370-8D8F-414A-B5F5-982919DDFF91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139</xdr:row>
      <xdr:rowOff>0</xdr:rowOff>
    </xdr:from>
    <xdr:to>
      <xdr:col>55</xdr:col>
      <xdr:colOff>129540</xdr:colOff>
      <xdr:row>139</xdr:row>
      <xdr:rowOff>0</xdr:rowOff>
    </xdr:to>
    <xdr:sp macro="" textlink="">
      <xdr:nvSpPr>
        <xdr:cNvPr id="343" name="Line 334">
          <a:extLst>
            <a:ext uri="{FF2B5EF4-FFF2-40B4-BE49-F238E27FC236}">
              <a16:creationId xmlns:a16="http://schemas.microsoft.com/office/drawing/2014/main" id="{C1904077-D9DD-4219-9686-E400ED45C4EA}"/>
            </a:ext>
          </a:extLst>
        </xdr:cNvPr>
        <xdr:cNvSpPr>
          <a:spLocks noChangeShapeType="1"/>
        </xdr:cNvSpPr>
      </xdr:nvSpPr>
      <xdr:spPr bwMode="auto">
        <a:xfrm>
          <a:off x="10248900" y="227380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344" name="Line 335">
          <a:extLst>
            <a:ext uri="{FF2B5EF4-FFF2-40B4-BE49-F238E27FC236}">
              <a16:creationId xmlns:a16="http://schemas.microsoft.com/office/drawing/2014/main" id="{C2203A0B-C2D4-4F1D-85A8-657D0E0AAA5C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345" name="Line 336">
          <a:extLst>
            <a:ext uri="{FF2B5EF4-FFF2-40B4-BE49-F238E27FC236}">
              <a16:creationId xmlns:a16="http://schemas.microsoft.com/office/drawing/2014/main" id="{DE80065F-3092-4BE4-B938-B81AAF13030C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346" name="Line 326">
          <a:extLst>
            <a:ext uri="{FF2B5EF4-FFF2-40B4-BE49-F238E27FC236}">
              <a16:creationId xmlns:a16="http://schemas.microsoft.com/office/drawing/2014/main" id="{D9FA0979-CE36-4FAB-A2F1-3E23FBDD89C9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347" name="Line 323">
          <a:extLst>
            <a:ext uri="{FF2B5EF4-FFF2-40B4-BE49-F238E27FC236}">
              <a16:creationId xmlns:a16="http://schemas.microsoft.com/office/drawing/2014/main" id="{D95235BE-2D63-48D6-8B2F-6F386E0B682F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348" name="Line 327">
          <a:extLst>
            <a:ext uri="{FF2B5EF4-FFF2-40B4-BE49-F238E27FC236}">
              <a16:creationId xmlns:a16="http://schemas.microsoft.com/office/drawing/2014/main" id="{A0B99F40-6EA0-4594-8B78-CA42D150F403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349" name="Line 326">
          <a:extLst>
            <a:ext uri="{FF2B5EF4-FFF2-40B4-BE49-F238E27FC236}">
              <a16:creationId xmlns:a16="http://schemas.microsoft.com/office/drawing/2014/main" id="{6A11CEB2-5847-4DE7-B8B0-2EC81572E17B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350" name="Line 323">
          <a:extLst>
            <a:ext uri="{FF2B5EF4-FFF2-40B4-BE49-F238E27FC236}">
              <a16:creationId xmlns:a16="http://schemas.microsoft.com/office/drawing/2014/main" id="{34902C08-D2B2-4E6D-B512-14B8C53F1BEF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351" name="Line 327">
          <a:extLst>
            <a:ext uri="{FF2B5EF4-FFF2-40B4-BE49-F238E27FC236}">
              <a16:creationId xmlns:a16="http://schemas.microsoft.com/office/drawing/2014/main" id="{BD2464AC-9255-41D5-A254-17D9D2F641B3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352" name="Line 326">
          <a:extLst>
            <a:ext uri="{FF2B5EF4-FFF2-40B4-BE49-F238E27FC236}">
              <a16:creationId xmlns:a16="http://schemas.microsoft.com/office/drawing/2014/main" id="{DE04A169-15DA-4BAF-852B-ACC90AA38B4D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353" name="Line 323">
          <a:extLst>
            <a:ext uri="{FF2B5EF4-FFF2-40B4-BE49-F238E27FC236}">
              <a16:creationId xmlns:a16="http://schemas.microsoft.com/office/drawing/2014/main" id="{C4CA2D73-0558-4966-9793-3BF92F59F32E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354" name="Line 327">
          <a:extLst>
            <a:ext uri="{FF2B5EF4-FFF2-40B4-BE49-F238E27FC236}">
              <a16:creationId xmlns:a16="http://schemas.microsoft.com/office/drawing/2014/main" id="{B75BA937-F9C5-4B8E-9FF5-C6A6D81A5DB4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355" name="Line 326">
          <a:extLst>
            <a:ext uri="{FF2B5EF4-FFF2-40B4-BE49-F238E27FC236}">
              <a16:creationId xmlns:a16="http://schemas.microsoft.com/office/drawing/2014/main" id="{E1C7C304-5BD0-4CB7-9019-C843A8DB34ED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356" name="Line 323">
          <a:extLst>
            <a:ext uri="{FF2B5EF4-FFF2-40B4-BE49-F238E27FC236}">
              <a16:creationId xmlns:a16="http://schemas.microsoft.com/office/drawing/2014/main" id="{7D1B81D2-07C5-4ADA-86C2-A2D3B0259A99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357" name="Line 327">
          <a:extLst>
            <a:ext uri="{FF2B5EF4-FFF2-40B4-BE49-F238E27FC236}">
              <a16:creationId xmlns:a16="http://schemas.microsoft.com/office/drawing/2014/main" id="{D21F17A2-881C-41D2-A42E-7E15CC13B5A1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358" name="Line 326">
          <a:extLst>
            <a:ext uri="{FF2B5EF4-FFF2-40B4-BE49-F238E27FC236}">
              <a16:creationId xmlns:a16="http://schemas.microsoft.com/office/drawing/2014/main" id="{D7C36A49-A8F1-40AB-A06C-DC01A1E30104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359" name="Line 323">
          <a:extLst>
            <a:ext uri="{FF2B5EF4-FFF2-40B4-BE49-F238E27FC236}">
              <a16:creationId xmlns:a16="http://schemas.microsoft.com/office/drawing/2014/main" id="{270D3977-999C-47C6-A975-FDBFF10CC640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360" name="Line 327">
          <a:extLst>
            <a:ext uri="{FF2B5EF4-FFF2-40B4-BE49-F238E27FC236}">
              <a16:creationId xmlns:a16="http://schemas.microsoft.com/office/drawing/2014/main" id="{2D674222-5543-4BDC-A4A7-B806EC675ACB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361" name="Line 326">
          <a:extLst>
            <a:ext uri="{FF2B5EF4-FFF2-40B4-BE49-F238E27FC236}">
              <a16:creationId xmlns:a16="http://schemas.microsoft.com/office/drawing/2014/main" id="{FCA4DCA4-89C7-495D-892F-100258C46975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362" name="Line 323">
          <a:extLst>
            <a:ext uri="{FF2B5EF4-FFF2-40B4-BE49-F238E27FC236}">
              <a16:creationId xmlns:a16="http://schemas.microsoft.com/office/drawing/2014/main" id="{10C9AA44-B209-4CB2-B279-C4C82B0A254A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363" name="Line 327">
          <a:extLst>
            <a:ext uri="{FF2B5EF4-FFF2-40B4-BE49-F238E27FC236}">
              <a16:creationId xmlns:a16="http://schemas.microsoft.com/office/drawing/2014/main" id="{DA65F168-9C36-46B2-881F-E82D4399A33D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364" name="Line 326">
          <a:extLst>
            <a:ext uri="{FF2B5EF4-FFF2-40B4-BE49-F238E27FC236}">
              <a16:creationId xmlns:a16="http://schemas.microsoft.com/office/drawing/2014/main" id="{C7D8ECCD-DD12-447C-9B22-08167025DDE9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365" name="Line 323">
          <a:extLst>
            <a:ext uri="{FF2B5EF4-FFF2-40B4-BE49-F238E27FC236}">
              <a16:creationId xmlns:a16="http://schemas.microsoft.com/office/drawing/2014/main" id="{A345E6EC-A0E8-4F2D-AFC5-39E6E98D88AA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366" name="Line 327">
          <a:extLst>
            <a:ext uri="{FF2B5EF4-FFF2-40B4-BE49-F238E27FC236}">
              <a16:creationId xmlns:a16="http://schemas.microsoft.com/office/drawing/2014/main" id="{F8D8C648-333E-4E68-B29D-5B7B040F8427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367" name="Line 326">
          <a:extLst>
            <a:ext uri="{FF2B5EF4-FFF2-40B4-BE49-F238E27FC236}">
              <a16:creationId xmlns:a16="http://schemas.microsoft.com/office/drawing/2014/main" id="{774BEE85-EFF7-49EB-ADF7-3E63A012AC71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368" name="Line 323">
          <a:extLst>
            <a:ext uri="{FF2B5EF4-FFF2-40B4-BE49-F238E27FC236}">
              <a16:creationId xmlns:a16="http://schemas.microsoft.com/office/drawing/2014/main" id="{DF900BA5-ED7B-4D8D-8A94-F925D2F09A00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369" name="Line 327">
          <a:extLst>
            <a:ext uri="{FF2B5EF4-FFF2-40B4-BE49-F238E27FC236}">
              <a16:creationId xmlns:a16="http://schemas.microsoft.com/office/drawing/2014/main" id="{B7EC3F07-CC32-4393-8E43-F00D528D972F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370" name="Line 326">
          <a:extLst>
            <a:ext uri="{FF2B5EF4-FFF2-40B4-BE49-F238E27FC236}">
              <a16:creationId xmlns:a16="http://schemas.microsoft.com/office/drawing/2014/main" id="{29D31AE2-525D-447D-A8FC-E408D6347EB1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371" name="Line 323">
          <a:extLst>
            <a:ext uri="{FF2B5EF4-FFF2-40B4-BE49-F238E27FC236}">
              <a16:creationId xmlns:a16="http://schemas.microsoft.com/office/drawing/2014/main" id="{5B7AAFCD-FCE2-48F0-BBE3-67B2ADDE6476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372" name="Line 327">
          <a:extLst>
            <a:ext uri="{FF2B5EF4-FFF2-40B4-BE49-F238E27FC236}">
              <a16:creationId xmlns:a16="http://schemas.microsoft.com/office/drawing/2014/main" id="{A722B184-72C9-495B-A471-4AE8908CE0FB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373" name="Line 326">
          <a:extLst>
            <a:ext uri="{FF2B5EF4-FFF2-40B4-BE49-F238E27FC236}">
              <a16:creationId xmlns:a16="http://schemas.microsoft.com/office/drawing/2014/main" id="{F3FE71F6-518C-4EC3-BFAE-807E5D3BB1BA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374" name="Line 323">
          <a:extLst>
            <a:ext uri="{FF2B5EF4-FFF2-40B4-BE49-F238E27FC236}">
              <a16:creationId xmlns:a16="http://schemas.microsoft.com/office/drawing/2014/main" id="{D17F3E4C-E256-4E6C-BE42-B62F51770BA7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375" name="Line 327">
          <a:extLst>
            <a:ext uri="{FF2B5EF4-FFF2-40B4-BE49-F238E27FC236}">
              <a16:creationId xmlns:a16="http://schemas.microsoft.com/office/drawing/2014/main" id="{A49CFC50-C9B0-4466-A96E-06DC04A33AB7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376" name="Line 326">
          <a:extLst>
            <a:ext uri="{FF2B5EF4-FFF2-40B4-BE49-F238E27FC236}">
              <a16:creationId xmlns:a16="http://schemas.microsoft.com/office/drawing/2014/main" id="{6303F651-884D-428F-A9DF-C8AE3801320D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377" name="Line 323">
          <a:extLst>
            <a:ext uri="{FF2B5EF4-FFF2-40B4-BE49-F238E27FC236}">
              <a16:creationId xmlns:a16="http://schemas.microsoft.com/office/drawing/2014/main" id="{8FACED64-874F-44A6-A58D-C997781DE49E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378" name="Line 327">
          <a:extLst>
            <a:ext uri="{FF2B5EF4-FFF2-40B4-BE49-F238E27FC236}">
              <a16:creationId xmlns:a16="http://schemas.microsoft.com/office/drawing/2014/main" id="{D64F0FEB-B4AC-47BC-885D-5FE20ECD9222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379" name="Line 326">
          <a:extLst>
            <a:ext uri="{FF2B5EF4-FFF2-40B4-BE49-F238E27FC236}">
              <a16:creationId xmlns:a16="http://schemas.microsoft.com/office/drawing/2014/main" id="{08C0B9AA-713C-4EC2-8D15-E14BF34C8532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380" name="Line 323">
          <a:extLst>
            <a:ext uri="{FF2B5EF4-FFF2-40B4-BE49-F238E27FC236}">
              <a16:creationId xmlns:a16="http://schemas.microsoft.com/office/drawing/2014/main" id="{47F57C23-14B4-455A-B410-7EBDC4BE46E0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381" name="Line 327">
          <a:extLst>
            <a:ext uri="{FF2B5EF4-FFF2-40B4-BE49-F238E27FC236}">
              <a16:creationId xmlns:a16="http://schemas.microsoft.com/office/drawing/2014/main" id="{C3362929-97A3-4BD8-9B51-F4B0958B2797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382" name="Line 326">
          <a:extLst>
            <a:ext uri="{FF2B5EF4-FFF2-40B4-BE49-F238E27FC236}">
              <a16:creationId xmlns:a16="http://schemas.microsoft.com/office/drawing/2014/main" id="{9113EFCF-A3B7-47C5-9515-0BE6A492EEFC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383" name="Line 323">
          <a:extLst>
            <a:ext uri="{FF2B5EF4-FFF2-40B4-BE49-F238E27FC236}">
              <a16:creationId xmlns:a16="http://schemas.microsoft.com/office/drawing/2014/main" id="{7D78D4F6-D569-4878-A09A-D906BA70779C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384" name="Line 327">
          <a:extLst>
            <a:ext uri="{FF2B5EF4-FFF2-40B4-BE49-F238E27FC236}">
              <a16:creationId xmlns:a16="http://schemas.microsoft.com/office/drawing/2014/main" id="{B6764C28-E1EA-4BD3-9DD9-DFA9BC914B2F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385" name="Line 326">
          <a:extLst>
            <a:ext uri="{FF2B5EF4-FFF2-40B4-BE49-F238E27FC236}">
              <a16:creationId xmlns:a16="http://schemas.microsoft.com/office/drawing/2014/main" id="{D6A90C5E-7341-4B3C-A622-84414D937F5E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386" name="Line 323">
          <a:extLst>
            <a:ext uri="{FF2B5EF4-FFF2-40B4-BE49-F238E27FC236}">
              <a16:creationId xmlns:a16="http://schemas.microsoft.com/office/drawing/2014/main" id="{D90FB6A7-8294-4DA7-A8C0-85E3B99C70F9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387" name="Line 327">
          <a:extLst>
            <a:ext uri="{FF2B5EF4-FFF2-40B4-BE49-F238E27FC236}">
              <a16:creationId xmlns:a16="http://schemas.microsoft.com/office/drawing/2014/main" id="{1A2FA2F7-2B9D-4D4E-9CA6-BE94581C7874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388" name="Line 326">
          <a:extLst>
            <a:ext uri="{FF2B5EF4-FFF2-40B4-BE49-F238E27FC236}">
              <a16:creationId xmlns:a16="http://schemas.microsoft.com/office/drawing/2014/main" id="{663E11A4-5F63-47D5-9C8E-9229796FDB1E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389" name="Line 323">
          <a:extLst>
            <a:ext uri="{FF2B5EF4-FFF2-40B4-BE49-F238E27FC236}">
              <a16:creationId xmlns:a16="http://schemas.microsoft.com/office/drawing/2014/main" id="{ABB886CF-34A8-4DD2-912E-334083C31480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390" name="Line 327">
          <a:extLst>
            <a:ext uri="{FF2B5EF4-FFF2-40B4-BE49-F238E27FC236}">
              <a16:creationId xmlns:a16="http://schemas.microsoft.com/office/drawing/2014/main" id="{4A640411-E266-4257-84D5-EB419587F76A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391" name="Line 326">
          <a:extLst>
            <a:ext uri="{FF2B5EF4-FFF2-40B4-BE49-F238E27FC236}">
              <a16:creationId xmlns:a16="http://schemas.microsoft.com/office/drawing/2014/main" id="{4D1D742C-9F10-439E-B1BC-52F395FF43EC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392" name="Line 323">
          <a:extLst>
            <a:ext uri="{FF2B5EF4-FFF2-40B4-BE49-F238E27FC236}">
              <a16:creationId xmlns:a16="http://schemas.microsoft.com/office/drawing/2014/main" id="{27256CCD-768A-4F64-A501-AFB07C706E9F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393" name="Line 327">
          <a:extLst>
            <a:ext uri="{FF2B5EF4-FFF2-40B4-BE49-F238E27FC236}">
              <a16:creationId xmlns:a16="http://schemas.microsoft.com/office/drawing/2014/main" id="{3FFF66DB-EF8D-4115-87BF-1CC9CB81E1CE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394" name="Line 326">
          <a:extLst>
            <a:ext uri="{FF2B5EF4-FFF2-40B4-BE49-F238E27FC236}">
              <a16:creationId xmlns:a16="http://schemas.microsoft.com/office/drawing/2014/main" id="{97539F5C-4666-4989-B6A9-90AA271707D2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395" name="Line 323">
          <a:extLst>
            <a:ext uri="{FF2B5EF4-FFF2-40B4-BE49-F238E27FC236}">
              <a16:creationId xmlns:a16="http://schemas.microsoft.com/office/drawing/2014/main" id="{CEECF7B1-DC21-4BED-ADE6-6FEC3523BDE2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396" name="Line 327">
          <a:extLst>
            <a:ext uri="{FF2B5EF4-FFF2-40B4-BE49-F238E27FC236}">
              <a16:creationId xmlns:a16="http://schemas.microsoft.com/office/drawing/2014/main" id="{6BCA4C67-849E-40AC-B3A6-61B3E20F74F4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397" name="Line 326">
          <a:extLst>
            <a:ext uri="{FF2B5EF4-FFF2-40B4-BE49-F238E27FC236}">
              <a16:creationId xmlns:a16="http://schemas.microsoft.com/office/drawing/2014/main" id="{F2693C23-295F-4605-ABEF-F4502DB2862F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398" name="Line 323">
          <a:extLst>
            <a:ext uri="{FF2B5EF4-FFF2-40B4-BE49-F238E27FC236}">
              <a16:creationId xmlns:a16="http://schemas.microsoft.com/office/drawing/2014/main" id="{5C335FB3-D900-48B1-A6EA-BA49267C031A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399" name="Line 327">
          <a:extLst>
            <a:ext uri="{FF2B5EF4-FFF2-40B4-BE49-F238E27FC236}">
              <a16:creationId xmlns:a16="http://schemas.microsoft.com/office/drawing/2014/main" id="{F6FDC88D-FB85-42B8-B060-4E8632817E24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00" name="Line 326">
          <a:extLst>
            <a:ext uri="{FF2B5EF4-FFF2-40B4-BE49-F238E27FC236}">
              <a16:creationId xmlns:a16="http://schemas.microsoft.com/office/drawing/2014/main" id="{30243A32-9088-438C-A7C7-8299C4E70EE9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01" name="Line 323">
          <a:extLst>
            <a:ext uri="{FF2B5EF4-FFF2-40B4-BE49-F238E27FC236}">
              <a16:creationId xmlns:a16="http://schemas.microsoft.com/office/drawing/2014/main" id="{53B1142D-3AAE-49E3-946A-234C9705E1D9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02" name="Line 327">
          <a:extLst>
            <a:ext uri="{FF2B5EF4-FFF2-40B4-BE49-F238E27FC236}">
              <a16:creationId xmlns:a16="http://schemas.microsoft.com/office/drawing/2014/main" id="{221D4380-FCD4-4D7B-A3D6-A91F4CE9381E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03" name="Line 326">
          <a:extLst>
            <a:ext uri="{FF2B5EF4-FFF2-40B4-BE49-F238E27FC236}">
              <a16:creationId xmlns:a16="http://schemas.microsoft.com/office/drawing/2014/main" id="{C8FF8FB2-1DC8-4122-B986-939110EE5F60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04" name="Line 323">
          <a:extLst>
            <a:ext uri="{FF2B5EF4-FFF2-40B4-BE49-F238E27FC236}">
              <a16:creationId xmlns:a16="http://schemas.microsoft.com/office/drawing/2014/main" id="{FC9A04EA-2703-411E-8B94-84035B8A841A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05" name="Line 327">
          <a:extLst>
            <a:ext uri="{FF2B5EF4-FFF2-40B4-BE49-F238E27FC236}">
              <a16:creationId xmlns:a16="http://schemas.microsoft.com/office/drawing/2014/main" id="{2A729F34-9667-4A91-9665-10E473A3FFE1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06" name="Line 326">
          <a:extLst>
            <a:ext uri="{FF2B5EF4-FFF2-40B4-BE49-F238E27FC236}">
              <a16:creationId xmlns:a16="http://schemas.microsoft.com/office/drawing/2014/main" id="{1AB0A21E-9BAA-4F5B-BBDE-BA8F7AFF23F9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07" name="Line 323">
          <a:extLst>
            <a:ext uri="{FF2B5EF4-FFF2-40B4-BE49-F238E27FC236}">
              <a16:creationId xmlns:a16="http://schemas.microsoft.com/office/drawing/2014/main" id="{8A0E5C92-365E-44CD-86DC-220AFD5C8AD3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08" name="Line 327">
          <a:extLst>
            <a:ext uri="{FF2B5EF4-FFF2-40B4-BE49-F238E27FC236}">
              <a16:creationId xmlns:a16="http://schemas.microsoft.com/office/drawing/2014/main" id="{86BECBB5-0F3F-4045-8EE3-1107E73D90AF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09" name="Line 326">
          <a:extLst>
            <a:ext uri="{FF2B5EF4-FFF2-40B4-BE49-F238E27FC236}">
              <a16:creationId xmlns:a16="http://schemas.microsoft.com/office/drawing/2014/main" id="{E8F39DB9-F664-4FF6-880E-9EA44F8D555B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10" name="Line 323">
          <a:extLst>
            <a:ext uri="{FF2B5EF4-FFF2-40B4-BE49-F238E27FC236}">
              <a16:creationId xmlns:a16="http://schemas.microsoft.com/office/drawing/2014/main" id="{5151BADD-6CC6-4B0A-8295-5AA23D49A961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11" name="Line 327">
          <a:extLst>
            <a:ext uri="{FF2B5EF4-FFF2-40B4-BE49-F238E27FC236}">
              <a16:creationId xmlns:a16="http://schemas.microsoft.com/office/drawing/2014/main" id="{3A7092BD-CFDD-4402-9EDD-6CCA985BA5C1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12" name="Line 326">
          <a:extLst>
            <a:ext uri="{FF2B5EF4-FFF2-40B4-BE49-F238E27FC236}">
              <a16:creationId xmlns:a16="http://schemas.microsoft.com/office/drawing/2014/main" id="{B3F38BE1-2ADD-4823-A817-49B6B76F8EF8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13" name="Line 323">
          <a:extLst>
            <a:ext uri="{FF2B5EF4-FFF2-40B4-BE49-F238E27FC236}">
              <a16:creationId xmlns:a16="http://schemas.microsoft.com/office/drawing/2014/main" id="{EF4035D7-9F18-4BB1-B5C3-E0E53BF76157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14" name="Line 327">
          <a:extLst>
            <a:ext uri="{FF2B5EF4-FFF2-40B4-BE49-F238E27FC236}">
              <a16:creationId xmlns:a16="http://schemas.microsoft.com/office/drawing/2014/main" id="{162611C1-81DA-41F5-AD9C-F42766ED3703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15" name="Line 326">
          <a:extLst>
            <a:ext uri="{FF2B5EF4-FFF2-40B4-BE49-F238E27FC236}">
              <a16:creationId xmlns:a16="http://schemas.microsoft.com/office/drawing/2014/main" id="{DADB31C8-5DB9-4B75-839E-82613FAE2AB2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16" name="Line 323">
          <a:extLst>
            <a:ext uri="{FF2B5EF4-FFF2-40B4-BE49-F238E27FC236}">
              <a16:creationId xmlns:a16="http://schemas.microsoft.com/office/drawing/2014/main" id="{08E2837D-8EF5-43EA-98AB-2732D445EC34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17" name="Line 327">
          <a:extLst>
            <a:ext uri="{FF2B5EF4-FFF2-40B4-BE49-F238E27FC236}">
              <a16:creationId xmlns:a16="http://schemas.microsoft.com/office/drawing/2014/main" id="{A99CB7CA-0EF9-4FF5-8574-2C65FC60A193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18" name="Line 326">
          <a:extLst>
            <a:ext uri="{FF2B5EF4-FFF2-40B4-BE49-F238E27FC236}">
              <a16:creationId xmlns:a16="http://schemas.microsoft.com/office/drawing/2014/main" id="{6BC0B89F-BB92-4B4A-9910-058D8CD13064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19" name="Line 323">
          <a:extLst>
            <a:ext uri="{FF2B5EF4-FFF2-40B4-BE49-F238E27FC236}">
              <a16:creationId xmlns:a16="http://schemas.microsoft.com/office/drawing/2014/main" id="{A3F6CC59-9388-438E-9C4D-D567C5A1A64F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20" name="Line 327">
          <a:extLst>
            <a:ext uri="{FF2B5EF4-FFF2-40B4-BE49-F238E27FC236}">
              <a16:creationId xmlns:a16="http://schemas.microsoft.com/office/drawing/2014/main" id="{3A033E57-4F70-478B-9B7E-FDE3B64E641A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21" name="Line 326">
          <a:extLst>
            <a:ext uri="{FF2B5EF4-FFF2-40B4-BE49-F238E27FC236}">
              <a16:creationId xmlns:a16="http://schemas.microsoft.com/office/drawing/2014/main" id="{C559CA1D-690B-4F42-B34C-1DD1A3B81C39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22" name="Line 323">
          <a:extLst>
            <a:ext uri="{FF2B5EF4-FFF2-40B4-BE49-F238E27FC236}">
              <a16:creationId xmlns:a16="http://schemas.microsoft.com/office/drawing/2014/main" id="{6A9F6EEC-BF7F-464F-9376-483BD56A9DC2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23" name="Line 327">
          <a:extLst>
            <a:ext uri="{FF2B5EF4-FFF2-40B4-BE49-F238E27FC236}">
              <a16:creationId xmlns:a16="http://schemas.microsoft.com/office/drawing/2014/main" id="{2755D5F8-09F6-448E-9072-DCC13A9ABB89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24" name="Line 326">
          <a:extLst>
            <a:ext uri="{FF2B5EF4-FFF2-40B4-BE49-F238E27FC236}">
              <a16:creationId xmlns:a16="http://schemas.microsoft.com/office/drawing/2014/main" id="{BDDDD2F3-53FF-4B83-8FE4-449C960D3ADF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25" name="Line 323">
          <a:extLst>
            <a:ext uri="{FF2B5EF4-FFF2-40B4-BE49-F238E27FC236}">
              <a16:creationId xmlns:a16="http://schemas.microsoft.com/office/drawing/2014/main" id="{0BC6422E-C31F-4261-B166-A019D4FBAB17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26" name="Line 327">
          <a:extLst>
            <a:ext uri="{FF2B5EF4-FFF2-40B4-BE49-F238E27FC236}">
              <a16:creationId xmlns:a16="http://schemas.microsoft.com/office/drawing/2014/main" id="{01F1DDCF-ADA0-4182-BB47-8E9F63C4BD33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114</xdr:row>
      <xdr:rowOff>0</xdr:rowOff>
    </xdr:from>
    <xdr:to>
      <xdr:col>26</xdr:col>
      <xdr:colOff>7620</xdr:colOff>
      <xdr:row>114</xdr:row>
      <xdr:rowOff>0</xdr:rowOff>
    </xdr:to>
    <xdr:sp macro="" textlink="">
      <xdr:nvSpPr>
        <xdr:cNvPr id="427" name="Line 148">
          <a:extLst>
            <a:ext uri="{FF2B5EF4-FFF2-40B4-BE49-F238E27FC236}">
              <a16:creationId xmlns:a16="http://schemas.microsoft.com/office/drawing/2014/main" id="{E88029B2-C13D-4691-8286-1D5985142281}"/>
            </a:ext>
          </a:extLst>
        </xdr:cNvPr>
        <xdr:cNvSpPr>
          <a:spLocks noChangeShapeType="1"/>
        </xdr:cNvSpPr>
      </xdr:nvSpPr>
      <xdr:spPr bwMode="auto">
        <a:xfrm>
          <a:off x="48234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114</xdr:row>
      <xdr:rowOff>0</xdr:rowOff>
    </xdr:from>
    <xdr:to>
      <xdr:col>31</xdr:col>
      <xdr:colOff>7620</xdr:colOff>
      <xdr:row>114</xdr:row>
      <xdr:rowOff>0</xdr:rowOff>
    </xdr:to>
    <xdr:sp macro="" textlink="">
      <xdr:nvSpPr>
        <xdr:cNvPr id="428" name="Line 173">
          <a:extLst>
            <a:ext uri="{FF2B5EF4-FFF2-40B4-BE49-F238E27FC236}">
              <a16:creationId xmlns:a16="http://schemas.microsoft.com/office/drawing/2014/main" id="{1972DE40-80FB-4F9E-92EF-8E4A1D373022}"/>
            </a:ext>
          </a:extLst>
        </xdr:cNvPr>
        <xdr:cNvSpPr>
          <a:spLocks noChangeShapeType="1"/>
        </xdr:cNvSpPr>
      </xdr:nvSpPr>
      <xdr:spPr bwMode="auto">
        <a:xfrm>
          <a:off x="58902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113</xdr:row>
      <xdr:rowOff>0</xdr:rowOff>
    </xdr:from>
    <xdr:to>
      <xdr:col>26</xdr:col>
      <xdr:colOff>7620</xdr:colOff>
      <xdr:row>113</xdr:row>
      <xdr:rowOff>0</xdr:rowOff>
    </xdr:to>
    <xdr:sp macro="" textlink="">
      <xdr:nvSpPr>
        <xdr:cNvPr id="429" name="Line 148">
          <a:extLst>
            <a:ext uri="{FF2B5EF4-FFF2-40B4-BE49-F238E27FC236}">
              <a16:creationId xmlns:a16="http://schemas.microsoft.com/office/drawing/2014/main" id="{84FCF94D-18BF-43F9-B6D2-49279C977F1D}"/>
            </a:ext>
          </a:extLst>
        </xdr:cNvPr>
        <xdr:cNvSpPr>
          <a:spLocks noChangeShapeType="1"/>
        </xdr:cNvSpPr>
      </xdr:nvSpPr>
      <xdr:spPr bwMode="auto">
        <a:xfrm>
          <a:off x="48234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113</xdr:row>
      <xdr:rowOff>0</xdr:rowOff>
    </xdr:from>
    <xdr:to>
      <xdr:col>31</xdr:col>
      <xdr:colOff>7620</xdr:colOff>
      <xdr:row>113</xdr:row>
      <xdr:rowOff>0</xdr:rowOff>
    </xdr:to>
    <xdr:sp macro="" textlink="">
      <xdr:nvSpPr>
        <xdr:cNvPr id="430" name="Line 173">
          <a:extLst>
            <a:ext uri="{FF2B5EF4-FFF2-40B4-BE49-F238E27FC236}">
              <a16:creationId xmlns:a16="http://schemas.microsoft.com/office/drawing/2014/main" id="{04AD3E2E-2A73-4CC2-BC74-4AC117422717}"/>
            </a:ext>
          </a:extLst>
        </xdr:cNvPr>
        <xdr:cNvSpPr>
          <a:spLocks noChangeShapeType="1"/>
        </xdr:cNvSpPr>
      </xdr:nvSpPr>
      <xdr:spPr bwMode="auto">
        <a:xfrm>
          <a:off x="58902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116</xdr:row>
      <xdr:rowOff>0</xdr:rowOff>
    </xdr:from>
    <xdr:to>
      <xdr:col>26</xdr:col>
      <xdr:colOff>7620</xdr:colOff>
      <xdr:row>116</xdr:row>
      <xdr:rowOff>0</xdr:rowOff>
    </xdr:to>
    <xdr:sp macro="" textlink="">
      <xdr:nvSpPr>
        <xdr:cNvPr id="431" name="Line 148">
          <a:extLst>
            <a:ext uri="{FF2B5EF4-FFF2-40B4-BE49-F238E27FC236}">
              <a16:creationId xmlns:a16="http://schemas.microsoft.com/office/drawing/2014/main" id="{F1E6376E-2A49-4EDC-8C25-DA4C3917B578}"/>
            </a:ext>
          </a:extLst>
        </xdr:cNvPr>
        <xdr:cNvSpPr>
          <a:spLocks noChangeShapeType="1"/>
        </xdr:cNvSpPr>
      </xdr:nvSpPr>
      <xdr:spPr bwMode="auto">
        <a:xfrm>
          <a:off x="4823460" y="1969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114</xdr:row>
      <xdr:rowOff>0</xdr:rowOff>
    </xdr:from>
    <xdr:to>
      <xdr:col>26</xdr:col>
      <xdr:colOff>7620</xdr:colOff>
      <xdr:row>114</xdr:row>
      <xdr:rowOff>0</xdr:rowOff>
    </xdr:to>
    <xdr:sp macro="" textlink="">
      <xdr:nvSpPr>
        <xdr:cNvPr id="432" name="Line 148">
          <a:extLst>
            <a:ext uri="{FF2B5EF4-FFF2-40B4-BE49-F238E27FC236}">
              <a16:creationId xmlns:a16="http://schemas.microsoft.com/office/drawing/2014/main" id="{1E993C8F-38AA-4ED5-AABA-EA54F0D15A07}"/>
            </a:ext>
          </a:extLst>
        </xdr:cNvPr>
        <xdr:cNvSpPr>
          <a:spLocks noChangeShapeType="1"/>
        </xdr:cNvSpPr>
      </xdr:nvSpPr>
      <xdr:spPr bwMode="auto">
        <a:xfrm>
          <a:off x="48234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114</xdr:row>
      <xdr:rowOff>0</xdr:rowOff>
    </xdr:from>
    <xdr:to>
      <xdr:col>31</xdr:col>
      <xdr:colOff>7620</xdr:colOff>
      <xdr:row>114</xdr:row>
      <xdr:rowOff>0</xdr:rowOff>
    </xdr:to>
    <xdr:sp macro="" textlink="">
      <xdr:nvSpPr>
        <xdr:cNvPr id="433" name="Line 173">
          <a:extLst>
            <a:ext uri="{FF2B5EF4-FFF2-40B4-BE49-F238E27FC236}">
              <a16:creationId xmlns:a16="http://schemas.microsoft.com/office/drawing/2014/main" id="{D9C9A682-1487-4526-9564-BE6164A90A4A}"/>
            </a:ext>
          </a:extLst>
        </xdr:cNvPr>
        <xdr:cNvSpPr>
          <a:spLocks noChangeShapeType="1"/>
        </xdr:cNvSpPr>
      </xdr:nvSpPr>
      <xdr:spPr bwMode="auto">
        <a:xfrm>
          <a:off x="58902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113</xdr:row>
      <xdr:rowOff>0</xdr:rowOff>
    </xdr:from>
    <xdr:to>
      <xdr:col>26</xdr:col>
      <xdr:colOff>7620</xdr:colOff>
      <xdr:row>113</xdr:row>
      <xdr:rowOff>0</xdr:rowOff>
    </xdr:to>
    <xdr:sp macro="" textlink="">
      <xdr:nvSpPr>
        <xdr:cNvPr id="434" name="Line 148">
          <a:extLst>
            <a:ext uri="{FF2B5EF4-FFF2-40B4-BE49-F238E27FC236}">
              <a16:creationId xmlns:a16="http://schemas.microsoft.com/office/drawing/2014/main" id="{FB501066-505D-49E8-98A7-604CEE7DD0D9}"/>
            </a:ext>
          </a:extLst>
        </xdr:cNvPr>
        <xdr:cNvSpPr>
          <a:spLocks noChangeShapeType="1"/>
        </xdr:cNvSpPr>
      </xdr:nvSpPr>
      <xdr:spPr bwMode="auto">
        <a:xfrm>
          <a:off x="48234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113</xdr:row>
      <xdr:rowOff>0</xdr:rowOff>
    </xdr:from>
    <xdr:to>
      <xdr:col>31</xdr:col>
      <xdr:colOff>7620</xdr:colOff>
      <xdr:row>113</xdr:row>
      <xdr:rowOff>0</xdr:rowOff>
    </xdr:to>
    <xdr:sp macro="" textlink="">
      <xdr:nvSpPr>
        <xdr:cNvPr id="435" name="Line 173">
          <a:extLst>
            <a:ext uri="{FF2B5EF4-FFF2-40B4-BE49-F238E27FC236}">
              <a16:creationId xmlns:a16="http://schemas.microsoft.com/office/drawing/2014/main" id="{E39D5F89-F464-4D46-90D7-81086243117F}"/>
            </a:ext>
          </a:extLst>
        </xdr:cNvPr>
        <xdr:cNvSpPr>
          <a:spLocks noChangeShapeType="1"/>
        </xdr:cNvSpPr>
      </xdr:nvSpPr>
      <xdr:spPr bwMode="auto">
        <a:xfrm>
          <a:off x="58902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116</xdr:row>
      <xdr:rowOff>0</xdr:rowOff>
    </xdr:from>
    <xdr:to>
      <xdr:col>26</xdr:col>
      <xdr:colOff>7620</xdr:colOff>
      <xdr:row>116</xdr:row>
      <xdr:rowOff>0</xdr:rowOff>
    </xdr:to>
    <xdr:sp macro="" textlink="">
      <xdr:nvSpPr>
        <xdr:cNvPr id="436" name="Line 148">
          <a:extLst>
            <a:ext uri="{FF2B5EF4-FFF2-40B4-BE49-F238E27FC236}">
              <a16:creationId xmlns:a16="http://schemas.microsoft.com/office/drawing/2014/main" id="{EB1A498C-4408-457B-BF45-EB3F5DAA2C06}"/>
            </a:ext>
          </a:extLst>
        </xdr:cNvPr>
        <xdr:cNvSpPr>
          <a:spLocks noChangeShapeType="1"/>
        </xdr:cNvSpPr>
      </xdr:nvSpPr>
      <xdr:spPr bwMode="auto">
        <a:xfrm>
          <a:off x="4823460" y="1969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118</xdr:row>
      <xdr:rowOff>0</xdr:rowOff>
    </xdr:from>
    <xdr:to>
      <xdr:col>26</xdr:col>
      <xdr:colOff>7620</xdr:colOff>
      <xdr:row>118</xdr:row>
      <xdr:rowOff>0</xdr:rowOff>
    </xdr:to>
    <xdr:sp macro="" textlink="">
      <xdr:nvSpPr>
        <xdr:cNvPr id="437" name="Line 148">
          <a:extLst>
            <a:ext uri="{FF2B5EF4-FFF2-40B4-BE49-F238E27FC236}">
              <a16:creationId xmlns:a16="http://schemas.microsoft.com/office/drawing/2014/main" id="{628D8C18-78B1-48FC-9B6A-5A53A28251EC}"/>
            </a:ext>
          </a:extLst>
        </xdr:cNvPr>
        <xdr:cNvSpPr>
          <a:spLocks noChangeShapeType="1"/>
        </xdr:cNvSpPr>
      </xdr:nvSpPr>
      <xdr:spPr bwMode="auto">
        <a:xfrm>
          <a:off x="4823460" y="20017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118</xdr:row>
      <xdr:rowOff>0</xdr:rowOff>
    </xdr:from>
    <xdr:to>
      <xdr:col>26</xdr:col>
      <xdr:colOff>7620</xdr:colOff>
      <xdr:row>118</xdr:row>
      <xdr:rowOff>0</xdr:rowOff>
    </xdr:to>
    <xdr:sp macro="" textlink="">
      <xdr:nvSpPr>
        <xdr:cNvPr id="438" name="Line 148">
          <a:extLst>
            <a:ext uri="{FF2B5EF4-FFF2-40B4-BE49-F238E27FC236}">
              <a16:creationId xmlns:a16="http://schemas.microsoft.com/office/drawing/2014/main" id="{29BF6A6F-AC99-4459-9199-D6F2F66FB521}"/>
            </a:ext>
          </a:extLst>
        </xdr:cNvPr>
        <xdr:cNvSpPr>
          <a:spLocks noChangeShapeType="1"/>
        </xdr:cNvSpPr>
      </xdr:nvSpPr>
      <xdr:spPr bwMode="auto">
        <a:xfrm>
          <a:off x="4823460" y="20017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120</xdr:row>
      <xdr:rowOff>0</xdr:rowOff>
    </xdr:from>
    <xdr:to>
      <xdr:col>26</xdr:col>
      <xdr:colOff>7620</xdr:colOff>
      <xdr:row>120</xdr:row>
      <xdr:rowOff>0</xdr:rowOff>
    </xdr:to>
    <xdr:sp macro="" textlink="">
      <xdr:nvSpPr>
        <xdr:cNvPr id="439" name="Line 148">
          <a:extLst>
            <a:ext uri="{FF2B5EF4-FFF2-40B4-BE49-F238E27FC236}">
              <a16:creationId xmlns:a16="http://schemas.microsoft.com/office/drawing/2014/main" id="{1211C396-2618-4718-9AD7-CF76C8D2693B}"/>
            </a:ext>
          </a:extLst>
        </xdr:cNvPr>
        <xdr:cNvSpPr>
          <a:spLocks noChangeShapeType="1"/>
        </xdr:cNvSpPr>
      </xdr:nvSpPr>
      <xdr:spPr bwMode="auto">
        <a:xfrm>
          <a:off x="4823460" y="20337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120</xdr:row>
      <xdr:rowOff>0</xdr:rowOff>
    </xdr:from>
    <xdr:to>
      <xdr:col>26</xdr:col>
      <xdr:colOff>7620</xdr:colOff>
      <xdr:row>120</xdr:row>
      <xdr:rowOff>0</xdr:rowOff>
    </xdr:to>
    <xdr:sp macro="" textlink="">
      <xdr:nvSpPr>
        <xdr:cNvPr id="440" name="Line 148">
          <a:extLst>
            <a:ext uri="{FF2B5EF4-FFF2-40B4-BE49-F238E27FC236}">
              <a16:creationId xmlns:a16="http://schemas.microsoft.com/office/drawing/2014/main" id="{A598A42D-B114-4F21-8B06-E784A4736752}"/>
            </a:ext>
          </a:extLst>
        </xdr:cNvPr>
        <xdr:cNvSpPr>
          <a:spLocks noChangeShapeType="1"/>
        </xdr:cNvSpPr>
      </xdr:nvSpPr>
      <xdr:spPr bwMode="auto">
        <a:xfrm>
          <a:off x="4823460" y="20337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122</xdr:row>
      <xdr:rowOff>0</xdr:rowOff>
    </xdr:from>
    <xdr:to>
      <xdr:col>26</xdr:col>
      <xdr:colOff>7620</xdr:colOff>
      <xdr:row>122</xdr:row>
      <xdr:rowOff>0</xdr:rowOff>
    </xdr:to>
    <xdr:sp macro="" textlink="">
      <xdr:nvSpPr>
        <xdr:cNvPr id="441" name="Line 148">
          <a:extLst>
            <a:ext uri="{FF2B5EF4-FFF2-40B4-BE49-F238E27FC236}">
              <a16:creationId xmlns:a16="http://schemas.microsoft.com/office/drawing/2014/main" id="{BC8482AB-E88F-4497-BE7C-CD866B27A7D8}"/>
            </a:ext>
          </a:extLst>
        </xdr:cNvPr>
        <xdr:cNvSpPr>
          <a:spLocks noChangeShapeType="1"/>
        </xdr:cNvSpPr>
      </xdr:nvSpPr>
      <xdr:spPr bwMode="auto">
        <a:xfrm>
          <a:off x="4823460" y="20657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122</xdr:row>
      <xdr:rowOff>0</xdr:rowOff>
    </xdr:from>
    <xdr:to>
      <xdr:col>26</xdr:col>
      <xdr:colOff>7620</xdr:colOff>
      <xdr:row>122</xdr:row>
      <xdr:rowOff>0</xdr:rowOff>
    </xdr:to>
    <xdr:sp macro="" textlink="">
      <xdr:nvSpPr>
        <xdr:cNvPr id="442" name="Line 148">
          <a:extLst>
            <a:ext uri="{FF2B5EF4-FFF2-40B4-BE49-F238E27FC236}">
              <a16:creationId xmlns:a16="http://schemas.microsoft.com/office/drawing/2014/main" id="{CD848B15-4681-46E2-9995-355F91A7F96F}"/>
            </a:ext>
          </a:extLst>
        </xdr:cNvPr>
        <xdr:cNvSpPr>
          <a:spLocks noChangeShapeType="1"/>
        </xdr:cNvSpPr>
      </xdr:nvSpPr>
      <xdr:spPr bwMode="auto">
        <a:xfrm>
          <a:off x="4823460" y="20657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126</xdr:row>
      <xdr:rowOff>0</xdr:rowOff>
    </xdr:from>
    <xdr:to>
      <xdr:col>26</xdr:col>
      <xdr:colOff>7620</xdr:colOff>
      <xdr:row>126</xdr:row>
      <xdr:rowOff>0</xdr:rowOff>
    </xdr:to>
    <xdr:sp macro="" textlink="">
      <xdr:nvSpPr>
        <xdr:cNvPr id="443" name="Line 148">
          <a:extLst>
            <a:ext uri="{FF2B5EF4-FFF2-40B4-BE49-F238E27FC236}">
              <a16:creationId xmlns:a16="http://schemas.microsoft.com/office/drawing/2014/main" id="{76E8F991-6CB0-4A26-A88E-E6BC4ABCC7E3}"/>
            </a:ext>
          </a:extLst>
        </xdr:cNvPr>
        <xdr:cNvSpPr>
          <a:spLocks noChangeShapeType="1"/>
        </xdr:cNvSpPr>
      </xdr:nvSpPr>
      <xdr:spPr bwMode="auto">
        <a:xfrm>
          <a:off x="4823460" y="2097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126</xdr:row>
      <xdr:rowOff>0</xdr:rowOff>
    </xdr:from>
    <xdr:to>
      <xdr:col>26</xdr:col>
      <xdr:colOff>7620</xdr:colOff>
      <xdr:row>126</xdr:row>
      <xdr:rowOff>0</xdr:rowOff>
    </xdr:to>
    <xdr:sp macro="" textlink="">
      <xdr:nvSpPr>
        <xdr:cNvPr id="444" name="Line 148">
          <a:extLst>
            <a:ext uri="{FF2B5EF4-FFF2-40B4-BE49-F238E27FC236}">
              <a16:creationId xmlns:a16="http://schemas.microsoft.com/office/drawing/2014/main" id="{56B1BE83-3755-477F-8EB6-E89C864720BF}"/>
            </a:ext>
          </a:extLst>
        </xdr:cNvPr>
        <xdr:cNvSpPr>
          <a:spLocks noChangeShapeType="1"/>
        </xdr:cNvSpPr>
      </xdr:nvSpPr>
      <xdr:spPr bwMode="auto">
        <a:xfrm>
          <a:off x="4823460" y="2097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128</xdr:row>
      <xdr:rowOff>0</xdr:rowOff>
    </xdr:from>
    <xdr:to>
      <xdr:col>26</xdr:col>
      <xdr:colOff>7620</xdr:colOff>
      <xdr:row>128</xdr:row>
      <xdr:rowOff>0</xdr:rowOff>
    </xdr:to>
    <xdr:sp macro="" textlink="">
      <xdr:nvSpPr>
        <xdr:cNvPr id="445" name="Line 148">
          <a:extLst>
            <a:ext uri="{FF2B5EF4-FFF2-40B4-BE49-F238E27FC236}">
              <a16:creationId xmlns:a16="http://schemas.microsoft.com/office/drawing/2014/main" id="{640F45E9-DC36-4391-AC17-5018E10ED487}"/>
            </a:ext>
          </a:extLst>
        </xdr:cNvPr>
        <xdr:cNvSpPr>
          <a:spLocks noChangeShapeType="1"/>
        </xdr:cNvSpPr>
      </xdr:nvSpPr>
      <xdr:spPr bwMode="auto">
        <a:xfrm>
          <a:off x="4823460" y="2129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128</xdr:row>
      <xdr:rowOff>0</xdr:rowOff>
    </xdr:from>
    <xdr:to>
      <xdr:col>26</xdr:col>
      <xdr:colOff>7620</xdr:colOff>
      <xdr:row>128</xdr:row>
      <xdr:rowOff>0</xdr:rowOff>
    </xdr:to>
    <xdr:sp macro="" textlink="">
      <xdr:nvSpPr>
        <xdr:cNvPr id="446" name="Line 148">
          <a:extLst>
            <a:ext uri="{FF2B5EF4-FFF2-40B4-BE49-F238E27FC236}">
              <a16:creationId xmlns:a16="http://schemas.microsoft.com/office/drawing/2014/main" id="{FD80D351-CB2A-4EB5-9BEE-E965423B9F70}"/>
            </a:ext>
          </a:extLst>
        </xdr:cNvPr>
        <xdr:cNvSpPr>
          <a:spLocks noChangeShapeType="1"/>
        </xdr:cNvSpPr>
      </xdr:nvSpPr>
      <xdr:spPr bwMode="auto">
        <a:xfrm>
          <a:off x="4823460" y="2129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130</xdr:row>
      <xdr:rowOff>0</xdr:rowOff>
    </xdr:from>
    <xdr:to>
      <xdr:col>26</xdr:col>
      <xdr:colOff>7620</xdr:colOff>
      <xdr:row>130</xdr:row>
      <xdr:rowOff>0</xdr:rowOff>
    </xdr:to>
    <xdr:sp macro="" textlink="">
      <xdr:nvSpPr>
        <xdr:cNvPr id="447" name="Line 148">
          <a:extLst>
            <a:ext uri="{FF2B5EF4-FFF2-40B4-BE49-F238E27FC236}">
              <a16:creationId xmlns:a16="http://schemas.microsoft.com/office/drawing/2014/main" id="{D8C4B51C-8954-44ED-A6D7-7BFAF1D42138}"/>
            </a:ext>
          </a:extLst>
        </xdr:cNvPr>
        <xdr:cNvSpPr>
          <a:spLocks noChangeShapeType="1"/>
        </xdr:cNvSpPr>
      </xdr:nvSpPr>
      <xdr:spPr bwMode="auto">
        <a:xfrm>
          <a:off x="4823460" y="21617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130</xdr:row>
      <xdr:rowOff>0</xdr:rowOff>
    </xdr:from>
    <xdr:to>
      <xdr:col>26</xdr:col>
      <xdr:colOff>7620</xdr:colOff>
      <xdr:row>130</xdr:row>
      <xdr:rowOff>0</xdr:rowOff>
    </xdr:to>
    <xdr:sp macro="" textlink="">
      <xdr:nvSpPr>
        <xdr:cNvPr id="448" name="Line 148">
          <a:extLst>
            <a:ext uri="{FF2B5EF4-FFF2-40B4-BE49-F238E27FC236}">
              <a16:creationId xmlns:a16="http://schemas.microsoft.com/office/drawing/2014/main" id="{DF5097B0-2C9A-4967-818C-EBED6A267997}"/>
            </a:ext>
          </a:extLst>
        </xdr:cNvPr>
        <xdr:cNvSpPr>
          <a:spLocks noChangeShapeType="1"/>
        </xdr:cNvSpPr>
      </xdr:nvSpPr>
      <xdr:spPr bwMode="auto">
        <a:xfrm>
          <a:off x="4823460" y="21617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132</xdr:row>
      <xdr:rowOff>0</xdr:rowOff>
    </xdr:from>
    <xdr:to>
      <xdr:col>26</xdr:col>
      <xdr:colOff>7620</xdr:colOff>
      <xdr:row>132</xdr:row>
      <xdr:rowOff>0</xdr:rowOff>
    </xdr:to>
    <xdr:sp macro="" textlink="">
      <xdr:nvSpPr>
        <xdr:cNvPr id="449" name="Line 148">
          <a:extLst>
            <a:ext uri="{FF2B5EF4-FFF2-40B4-BE49-F238E27FC236}">
              <a16:creationId xmlns:a16="http://schemas.microsoft.com/office/drawing/2014/main" id="{AA4CE3EE-EACC-4D5B-8641-6C7BAE95B922}"/>
            </a:ext>
          </a:extLst>
        </xdr:cNvPr>
        <xdr:cNvSpPr>
          <a:spLocks noChangeShapeType="1"/>
        </xdr:cNvSpPr>
      </xdr:nvSpPr>
      <xdr:spPr bwMode="auto">
        <a:xfrm>
          <a:off x="4823460" y="2193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132</xdr:row>
      <xdr:rowOff>0</xdr:rowOff>
    </xdr:from>
    <xdr:to>
      <xdr:col>26</xdr:col>
      <xdr:colOff>7620</xdr:colOff>
      <xdr:row>132</xdr:row>
      <xdr:rowOff>0</xdr:rowOff>
    </xdr:to>
    <xdr:sp macro="" textlink="">
      <xdr:nvSpPr>
        <xdr:cNvPr id="450" name="Line 148">
          <a:extLst>
            <a:ext uri="{FF2B5EF4-FFF2-40B4-BE49-F238E27FC236}">
              <a16:creationId xmlns:a16="http://schemas.microsoft.com/office/drawing/2014/main" id="{997B7DE8-CCCD-47D2-9024-0AB49736B595}"/>
            </a:ext>
          </a:extLst>
        </xdr:cNvPr>
        <xdr:cNvSpPr>
          <a:spLocks noChangeShapeType="1"/>
        </xdr:cNvSpPr>
      </xdr:nvSpPr>
      <xdr:spPr bwMode="auto">
        <a:xfrm>
          <a:off x="4823460" y="2193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136</xdr:row>
      <xdr:rowOff>0</xdr:rowOff>
    </xdr:from>
    <xdr:to>
      <xdr:col>26</xdr:col>
      <xdr:colOff>7620</xdr:colOff>
      <xdr:row>136</xdr:row>
      <xdr:rowOff>0</xdr:rowOff>
    </xdr:to>
    <xdr:sp macro="" textlink="">
      <xdr:nvSpPr>
        <xdr:cNvPr id="451" name="Line 148">
          <a:extLst>
            <a:ext uri="{FF2B5EF4-FFF2-40B4-BE49-F238E27FC236}">
              <a16:creationId xmlns:a16="http://schemas.microsoft.com/office/drawing/2014/main" id="{0CC8C494-1C39-4541-A36A-A35F244AF332}"/>
            </a:ext>
          </a:extLst>
        </xdr:cNvPr>
        <xdr:cNvSpPr>
          <a:spLocks noChangeShapeType="1"/>
        </xdr:cNvSpPr>
      </xdr:nvSpPr>
      <xdr:spPr bwMode="auto">
        <a:xfrm>
          <a:off x="4823460" y="2225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136</xdr:row>
      <xdr:rowOff>0</xdr:rowOff>
    </xdr:from>
    <xdr:to>
      <xdr:col>26</xdr:col>
      <xdr:colOff>7620</xdr:colOff>
      <xdr:row>136</xdr:row>
      <xdr:rowOff>0</xdr:rowOff>
    </xdr:to>
    <xdr:sp macro="" textlink="">
      <xdr:nvSpPr>
        <xdr:cNvPr id="452" name="Line 148">
          <a:extLst>
            <a:ext uri="{FF2B5EF4-FFF2-40B4-BE49-F238E27FC236}">
              <a16:creationId xmlns:a16="http://schemas.microsoft.com/office/drawing/2014/main" id="{44B56252-8561-4D8E-B7D5-BC278E4221F6}"/>
            </a:ext>
          </a:extLst>
        </xdr:cNvPr>
        <xdr:cNvSpPr>
          <a:spLocks noChangeShapeType="1"/>
        </xdr:cNvSpPr>
      </xdr:nvSpPr>
      <xdr:spPr bwMode="auto">
        <a:xfrm>
          <a:off x="4823460" y="2225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138</xdr:row>
      <xdr:rowOff>0</xdr:rowOff>
    </xdr:from>
    <xdr:to>
      <xdr:col>26</xdr:col>
      <xdr:colOff>7620</xdr:colOff>
      <xdr:row>138</xdr:row>
      <xdr:rowOff>0</xdr:rowOff>
    </xdr:to>
    <xdr:sp macro="" textlink="">
      <xdr:nvSpPr>
        <xdr:cNvPr id="453" name="Line 148">
          <a:extLst>
            <a:ext uri="{FF2B5EF4-FFF2-40B4-BE49-F238E27FC236}">
              <a16:creationId xmlns:a16="http://schemas.microsoft.com/office/drawing/2014/main" id="{09FD6239-DA53-48CE-AF3B-50C641953AB1}"/>
            </a:ext>
          </a:extLst>
        </xdr:cNvPr>
        <xdr:cNvSpPr>
          <a:spLocks noChangeShapeType="1"/>
        </xdr:cNvSpPr>
      </xdr:nvSpPr>
      <xdr:spPr bwMode="auto">
        <a:xfrm>
          <a:off x="4823460" y="2257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138</xdr:row>
      <xdr:rowOff>0</xdr:rowOff>
    </xdr:from>
    <xdr:to>
      <xdr:col>26</xdr:col>
      <xdr:colOff>7620</xdr:colOff>
      <xdr:row>138</xdr:row>
      <xdr:rowOff>0</xdr:rowOff>
    </xdr:to>
    <xdr:sp macro="" textlink="">
      <xdr:nvSpPr>
        <xdr:cNvPr id="454" name="Line 148">
          <a:extLst>
            <a:ext uri="{FF2B5EF4-FFF2-40B4-BE49-F238E27FC236}">
              <a16:creationId xmlns:a16="http://schemas.microsoft.com/office/drawing/2014/main" id="{9C5D2FD8-0CC6-4BF8-BEAA-57EEF127BD9A}"/>
            </a:ext>
          </a:extLst>
        </xdr:cNvPr>
        <xdr:cNvSpPr>
          <a:spLocks noChangeShapeType="1"/>
        </xdr:cNvSpPr>
      </xdr:nvSpPr>
      <xdr:spPr bwMode="auto">
        <a:xfrm>
          <a:off x="4823460" y="2257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455" name="Line 148">
          <a:extLst>
            <a:ext uri="{FF2B5EF4-FFF2-40B4-BE49-F238E27FC236}">
              <a16:creationId xmlns:a16="http://schemas.microsoft.com/office/drawing/2014/main" id="{44C91F19-74F6-447E-848F-2C9D4FED3E08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456" name="Line 148">
          <a:extLst>
            <a:ext uri="{FF2B5EF4-FFF2-40B4-BE49-F238E27FC236}">
              <a16:creationId xmlns:a16="http://schemas.microsoft.com/office/drawing/2014/main" id="{8AC7C68C-13D0-4EEE-BB9A-35ED990092C3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96</xdr:row>
      <xdr:rowOff>0</xdr:rowOff>
    </xdr:from>
    <xdr:to>
      <xdr:col>55</xdr:col>
      <xdr:colOff>0</xdr:colOff>
      <xdr:row>96</xdr:row>
      <xdr:rowOff>0</xdr:rowOff>
    </xdr:to>
    <xdr:sp macro="" textlink="">
      <xdr:nvSpPr>
        <xdr:cNvPr id="457" name="Line 37">
          <a:extLst>
            <a:ext uri="{FF2B5EF4-FFF2-40B4-BE49-F238E27FC236}">
              <a16:creationId xmlns:a16="http://schemas.microsoft.com/office/drawing/2014/main" id="{DB83C20E-7C8C-4D22-BF63-7C7C111CD298}"/>
            </a:ext>
          </a:extLst>
        </xdr:cNvPr>
        <xdr:cNvSpPr>
          <a:spLocks noChangeShapeType="1"/>
        </xdr:cNvSpPr>
      </xdr:nvSpPr>
      <xdr:spPr bwMode="auto">
        <a:xfrm>
          <a:off x="1011936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96</xdr:row>
      <xdr:rowOff>0</xdr:rowOff>
    </xdr:from>
    <xdr:to>
      <xdr:col>25</xdr:col>
      <xdr:colOff>7620</xdr:colOff>
      <xdr:row>96</xdr:row>
      <xdr:rowOff>0</xdr:rowOff>
    </xdr:to>
    <xdr:sp macro="" textlink="">
      <xdr:nvSpPr>
        <xdr:cNvPr id="458" name="Line 38">
          <a:extLst>
            <a:ext uri="{FF2B5EF4-FFF2-40B4-BE49-F238E27FC236}">
              <a16:creationId xmlns:a16="http://schemas.microsoft.com/office/drawing/2014/main" id="{6DB0CDA4-2167-4FA5-AF4D-D8F064CD979A}"/>
            </a:ext>
          </a:extLst>
        </xdr:cNvPr>
        <xdr:cNvSpPr>
          <a:spLocks noChangeShapeType="1"/>
        </xdr:cNvSpPr>
      </xdr:nvSpPr>
      <xdr:spPr bwMode="auto">
        <a:xfrm>
          <a:off x="461010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459" name="Oval 39">
          <a:extLst>
            <a:ext uri="{FF2B5EF4-FFF2-40B4-BE49-F238E27FC236}">
              <a16:creationId xmlns:a16="http://schemas.microsoft.com/office/drawing/2014/main" id="{03C2D8E0-5941-4B5E-ABDF-06DF412314AF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460" name="Oval 40">
          <a:extLst>
            <a:ext uri="{FF2B5EF4-FFF2-40B4-BE49-F238E27FC236}">
              <a16:creationId xmlns:a16="http://schemas.microsoft.com/office/drawing/2014/main" id="{AE569DBD-DEFE-44C6-A537-F03C7FF6CDCD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461" name="Line 41">
          <a:extLst>
            <a:ext uri="{FF2B5EF4-FFF2-40B4-BE49-F238E27FC236}">
              <a16:creationId xmlns:a16="http://schemas.microsoft.com/office/drawing/2014/main" id="{77713B73-2F7B-4DB6-8634-55C3A7575495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462" name="Line 42">
          <a:extLst>
            <a:ext uri="{FF2B5EF4-FFF2-40B4-BE49-F238E27FC236}">
              <a16:creationId xmlns:a16="http://schemas.microsoft.com/office/drawing/2014/main" id="{54BFA098-FAE7-4BB5-8DF2-AE0E0E20EC43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463" name="Oval 43">
          <a:extLst>
            <a:ext uri="{FF2B5EF4-FFF2-40B4-BE49-F238E27FC236}">
              <a16:creationId xmlns:a16="http://schemas.microsoft.com/office/drawing/2014/main" id="{E1D3B64F-DC84-4D77-B7EE-2413AEB062A1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464" name="Oval 44">
          <a:extLst>
            <a:ext uri="{FF2B5EF4-FFF2-40B4-BE49-F238E27FC236}">
              <a16:creationId xmlns:a16="http://schemas.microsoft.com/office/drawing/2014/main" id="{9CA48018-0169-46C7-A69F-F7E1E81067CF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465" name="Line 45">
          <a:extLst>
            <a:ext uri="{FF2B5EF4-FFF2-40B4-BE49-F238E27FC236}">
              <a16:creationId xmlns:a16="http://schemas.microsoft.com/office/drawing/2014/main" id="{F37852FC-1371-4A12-96B2-8780F10D9F5E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466" name="Line 46">
          <a:extLst>
            <a:ext uri="{FF2B5EF4-FFF2-40B4-BE49-F238E27FC236}">
              <a16:creationId xmlns:a16="http://schemas.microsoft.com/office/drawing/2014/main" id="{3AC461C8-F29D-43FC-879A-65B51792EA88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467" name="Oval 47">
          <a:extLst>
            <a:ext uri="{FF2B5EF4-FFF2-40B4-BE49-F238E27FC236}">
              <a16:creationId xmlns:a16="http://schemas.microsoft.com/office/drawing/2014/main" id="{0B68FB76-1A92-4426-8A78-00660606AFF0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468" name="Oval 48">
          <a:extLst>
            <a:ext uri="{FF2B5EF4-FFF2-40B4-BE49-F238E27FC236}">
              <a16:creationId xmlns:a16="http://schemas.microsoft.com/office/drawing/2014/main" id="{5F8A3CF3-64A9-4337-9E81-BFABD0B2BE46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99</xdr:row>
      <xdr:rowOff>0</xdr:rowOff>
    </xdr:from>
    <xdr:to>
      <xdr:col>55</xdr:col>
      <xdr:colOff>129540</xdr:colOff>
      <xdr:row>99</xdr:row>
      <xdr:rowOff>0</xdr:rowOff>
    </xdr:to>
    <xdr:sp macro="" textlink="">
      <xdr:nvSpPr>
        <xdr:cNvPr id="469" name="Line 174">
          <a:extLst>
            <a:ext uri="{FF2B5EF4-FFF2-40B4-BE49-F238E27FC236}">
              <a16:creationId xmlns:a16="http://schemas.microsoft.com/office/drawing/2014/main" id="{D2322479-9F18-4C72-94EC-1BAF60BB93E8}"/>
            </a:ext>
          </a:extLst>
        </xdr:cNvPr>
        <xdr:cNvSpPr>
          <a:spLocks noChangeShapeType="1"/>
        </xdr:cNvSpPr>
      </xdr:nvSpPr>
      <xdr:spPr bwMode="auto">
        <a:xfrm>
          <a:off x="10248900" y="16657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99</xdr:row>
      <xdr:rowOff>0</xdr:rowOff>
    </xdr:from>
    <xdr:to>
      <xdr:col>26</xdr:col>
      <xdr:colOff>7620</xdr:colOff>
      <xdr:row>99</xdr:row>
      <xdr:rowOff>0</xdr:rowOff>
    </xdr:to>
    <xdr:sp macro="" textlink="">
      <xdr:nvSpPr>
        <xdr:cNvPr id="470" name="Line 175">
          <a:extLst>
            <a:ext uri="{FF2B5EF4-FFF2-40B4-BE49-F238E27FC236}">
              <a16:creationId xmlns:a16="http://schemas.microsoft.com/office/drawing/2014/main" id="{8ED75939-7A2D-4657-95C2-706763F78C89}"/>
            </a:ext>
          </a:extLst>
        </xdr:cNvPr>
        <xdr:cNvSpPr>
          <a:spLocks noChangeShapeType="1"/>
        </xdr:cNvSpPr>
      </xdr:nvSpPr>
      <xdr:spPr bwMode="auto">
        <a:xfrm>
          <a:off x="4823460" y="16657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471" name="Oval 176">
          <a:extLst>
            <a:ext uri="{FF2B5EF4-FFF2-40B4-BE49-F238E27FC236}">
              <a16:creationId xmlns:a16="http://schemas.microsoft.com/office/drawing/2014/main" id="{E22410C4-1407-455B-B2A0-35331A4FDFA2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472" name="Oval 177">
          <a:extLst>
            <a:ext uri="{FF2B5EF4-FFF2-40B4-BE49-F238E27FC236}">
              <a16:creationId xmlns:a16="http://schemas.microsoft.com/office/drawing/2014/main" id="{8982F5E2-36CB-44E7-8CDD-8876012A6830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473" name="Line 178">
          <a:extLst>
            <a:ext uri="{FF2B5EF4-FFF2-40B4-BE49-F238E27FC236}">
              <a16:creationId xmlns:a16="http://schemas.microsoft.com/office/drawing/2014/main" id="{870D6FBF-5051-48E5-8907-7444A3D52222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474" name="Line 179">
          <a:extLst>
            <a:ext uri="{FF2B5EF4-FFF2-40B4-BE49-F238E27FC236}">
              <a16:creationId xmlns:a16="http://schemas.microsoft.com/office/drawing/2014/main" id="{03058892-D246-40D1-9B6C-C2BACDE583EB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475" name="Oval 180">
          <a:extLst>
            <a:ext uri="{FF2B5EF4-FFF2-40B4-BE49-F238E27FC236}">
              <a16:creationId xmlns:a16="http://schemas.microsoft.com/office/drawing/2014/main" id="{676E881A-5C83-431A-88B8-CBC098EF0B12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476" name="Oval 181">
          <a:extLst>
            <a:ext uri="{FF2B5EF4-FFF2-40B4-BE49-F238E27FC236}">
              <a16:creationId xmlns:a16="http://schemas.microsoft.com/office/drawing/2014/main" id="{03CB37AF-90E4-446E-A8B1-CE03329E20A4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477" name="Line 182">
          <a:extLst>
            <a:ext uri="{FF2B5EF4-FFF2-40B4-BE49-F238E27FC236}">
              <a16:creationId xmlns:a16="http://schemas.microsoft.com/office/drawing/2014/main" id="{504AB831-AD2E-4ECF-8BE9-709743641BBB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478" name="Line 183">
          <a:extLst>
            <a:ext uri="{FF2B5EF4-FFF2-40B4-BE49-F238E27FC236}">
              <a16:creationId xmlns:a16="http://schemas.microsoft.com/office/drawing/2014/main" id="{7361AE48-627F-4374-87B0-74531165AAB5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479" name="Oval 184">
          <a:extLst>
            <a:ext uri="{FF2B5EF4-FFF2-40B4-BE49-F238E27FC236}">
              <a16:creationId xmlns:a16="http://schemas.microsoft.com/office/drawing/2014/main" id="{8551CC00-45A9-4793-B9C8-EA2F3D453042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480" name="Oval 185">
          <a:extLst>
            <a:ext uri="{FF2B5EF4-FFF2-40B4-BE49-F238E27FC236}">
              <a16:creationId xmlns:a16="http://schemas.microsoft.com/office/drawing/2014/main" id="{ED17D610-0821-4DC3-98F7-41BDF8674ED8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81" name="Line 323">
          <a:extLst>
            <a:ext uri="{FF2B5EF4-FFF2-40B4-BE49-F238E27FC236}">
              <a16:creationId xmlns:a16="http://schemas.microsoft.com/office/drawing/2014/main" id="{B6DE62B9-C68E-41D0-A0E1-1EA75476CC58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113</xdr:row>
      <xdr:rowOff>0</xdr:rowOff>
    </xdr:from>
    <xdr:to>
      <xdr:col>55</xdr:col>
      <xdr:colOff>129540</xdr:colOff>
      <xdr:row>113</xdr:row>
      <xdr:rowOff>0</xdr:rowOff>
    </xdr:to>
    <xdr:sp macro="" textlink="">
      <xdr:nvSpPr>
        <xdr:cNvPr id="482" name="Line 324">
          <a:extLst>
            <a:ext uri="{FF2B5EF4-FFF2-40B4-BE49-F238E27FC236}">
              <a16:creationId xmlns:a16="http://schemas.microsoft.com/office/drawing/2014/main" id="{2925B558-ACDE-4831-845A-CEFEF46159C0}"/>
            </a:ext>
          </a:extLst>
        </xdr:cNvPr>
        <xdr:cNvSpPr>
          <a:spLocks noChangeShapeType="1"/>
        </xdr:cNvSpPr>
      </xdr:nvSpPr>
      <xdr:spPr bwMode="auto">
        <a:xfrm>
          <a:off x="10248900" y="19217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117</xdr:row>
      <xdr:rowOff>0</xdr:rowOff>
    </xdr:from>
    <xdr:to>
      <xdr:col>55</xdr:col>
      <xdr:colOff>129540</xdr:colOff>
      <xdr:row>117</xdr:row>
      <xdr:rowOff>0</xdr:rowOff>
    </xdr:to>
    <xdr:sp macro="" textlink="">
      <xdr:nvSpPr>
        <xdr:cNvPr id="483" name="Line 325">
          <a:extLst>
            <a:ext uri="{FF2B5EF4-FFF2-40B4-BE49-F238E27FC236}">
              <a16:creationId xmlns:a16="http://schemas.microsoft.com/office/drawing/2014/main" id="{A6627159-AB92-473A-BDBC-D03FDA2E1126}"/>
            </a:ext>
          </a:extLst>
        </xdr:cNvPr>
        <xdr:cNvSpPr>
          <a:spLocks noChangeShapeType="1"/>
        </xdr:cNvSpPr>
      </xdr:nvSpPr>
      <xdr:spPr bwMode="auto">
        <a:xfrm>
          <a:off x="10248900" y="198577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484" name="Line 326">
          <a:extLst>
            <a:ext uri="{FF2B5EF4-FFF2-40B4-BE49-F238E27FC236}">
              <a16:creationId xmlns:a16="http://schemas.microsoft.com/office/drawing/2014/main" id="{E3D47A1F-21C9-4DA6-98D9-79FC057B3D07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85" name="Line 327">
          <a:extLst>
            <a:ext uri="{FF2B5EF4-FFF2-40B4-BE49-F238E27FC236}">
              <a16:creationId xmlns:a16="http://schemas.microsoft.com/office/drawing/2014/main" id="{0730FCEE-6063-43D1-B9CB-360830E3454B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86" name="Line 328">
          <a:extLst>
            <a:ext uri="{FF2B5EF4-FFF2-40B4-BE49-F238E27FC236}">
              <a16:creationId xmlns:a16="http://schemas.microsoft.com/office/drawing/2014/main" id="{4BA557FE-4A5C-4459-A13F-170283745391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129</xdr:row>
      <xdr:rowOff>0</xdr:rowOff>
    </xdr:from>
    <xdr:to>
      <xdr:col>55</xdr:col>
      <xdr:colOff>129540</xdr:colOff>
      <xdr:row>129</xdr:row>
      <xdr:rowOff>0</xdr:rowOff>
    </xdr:to>
    <xdr:sp macro="" textlink="">
      <xdr:nvSpPr>
        <xdr:cNvPr id="487" name="Line 329">
          <a:extLst>
            <a:ext uri="{FF2B5EF4-FFF2-40B4-BE49-F238E27FC236}">
              <a16:creationId xmlns:a16="http://schemas.microsoft.com/office/drawing/2014/main" id="{26415E65-8BBD-4B3E-A4F4-08B45859D457}"/>
            </a:ext>
          </a:extLst>
        </xdr:cNvPr>
        <xdr:cNvSpPr>
          <a:spLocks noChangeShapeType="1"/>
        </xdr:cNvSpPr>
      </xdr:nvSpPr>
      <xdr:spPr bwMode="auto">
        <a:xfrm>
          <a:off x="10248900" y="21457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135</xdr:row>
      <xdr:rowOff>0</xdr:rowOff>
    </xdr:from>
    <xdr:to>
      <xdr:col>55</xdr:col>
      <xdr:colOff>129540</xdr:colOff>
      <xdr:row>135</xdr:row>
      <xdr:rowOff>0</xdr:rowOff>
    </xdr:to>
    <xdr:sp macro="" textlink="">
      <xdr:nvSpPr>
        <xdr:cNvPr id="488" name="Line 330">
          <a:extLst>
            <a:ext uri="{FF2B5EF4-FFF2-40B4-BE49-F238E27FC236}">
              <a16:creationId xmlns:a16="http://schemas.microsoft.com/office/drawing/2014/main" id="{23168878-5865-4682-8203-F4A4EF200F37}"/>
            </a:ext>
          </a:extLst>
        </xdr:cNvPr>
        <xdr:cNvSpPr>
          <a:spLocks noChangeShapeType="1"/>
        </xdr:cNvSpPr>
      </xdr:nvSpPr>
      <xdr:spPr bwMode="auto">
        <a:xfrm>
          <a:off x="10248900" y="2209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89" name="Line 331">
          <a:extLst>
            <a:ext uri="{FF2B5EF4-FFF2-40B4-BE49-F238E27FC236}">
              <a16:creationId xmlns:a16="http://schemas.microsoft.com/office/drawing/2014/main" id="{40EF7BC1-C7A1-4FE2-9962-FC01DEB0DD93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90" name="Line 332">
          <a:extLst>
            <a:ext uri="{FF2B5EF4-FFF2-40B4-BE49-F238E27FC236}">
              <a16:creationId xmlns:a16="http://schemas.microsoft.com/office/drawing/2014/main" id="{875827ED-EDC8-4E74-A775-700D5729F844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91" name="Line 335">
          <a:extLst>
            <a:ext uri="{FF2B5EF4-FFF2-40B4-BE49-F238E27FC236}">
              <a16:creationId xmlns:a16="http://schemas.microsoft.com/office/drawing/2014/main" id="{EB24A7E4-4878-4E55-8593-C437335E7479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96</xdr:row>
      <xdr:rowOff>0</xdr:rowOff>
    </xdr:from>
    <xdr:to>
      <xdr:col>55</xdr:col>
      <xdr:colOff>129540</xdr:colOff>
      <xdr:row>96</xdr:row>
      <xdr:rowOff>0</xdr:rowOff>
    </xdr:to>
    <xdr:sp macro="" textlink="">
      <xdr:nvSpPr>
        <xdr:cNvPr id="492" name="Line 174">
          <a:extLst>
            <a:ext uri="{FF2B5EF4-FFF2-40B4-BE49-F238E27FC236}">
              <a16:creationId xmlns:a16="http://schemas.microsoft.com/office/drawing/2014/main" id="{019C8042-B401-4E92-AF69-2BC721A75F85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96</xdr:row>
      <xdr:rowOff>0</xdr:rowOff>
    </xdr:from>
    <xdr:to>
      <xdr:col>26</xdr:col>
      <xdr:colOff>7620</xdr:colOff>
      <xdr:row>96</xdr:row>
      <xdr:rowOff>0</xdr:rowOff>
    </xdr:to>
    <xdr:sp macro="" textlink="">
      <xdr:nvSpPr>
        <xdr:cNvPr id="493" name="Line 175">
          <a:extLst>
            <a:ext uri="{FF2B5EF4-FFF2-40B4-BE49-F238E27FC236}">
              <a16:creationId xmlns:a16="http://schemas.microsoft.com/office/drawing/2014/main" id="{D9BD2147-B69C-4A84-85C9-D6689170B2B4}"/>
            </a:ext>
          </a:extLst>
        </xdr:cNvPr>
        <xdr:cNvSpPr>
          <a:spLocks noChangeShapeType="1"/>
        </xdr:cNvSpPr>
      </xdr:nvSpPr>
      <xdr:spPr bwMode="auto">
        <a:xfrm>
          <a:off x="482346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494" name="Oval 176">
          <a:extLst>
            <a:ext uri="{FF2B5EF4-FFF2-40B4-BE49-F238E27FC236}">
              <a16:creationId xmlns:a16="http://schemas.microsoft.com/office/drawing/2014/main" id="{8CD2AC72-E00E-4246-AD4C-CE263F88BB20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495" name="Oval 177">
          <a:extLst>
            <a:ext uri="{FF2B5EF4-FFF2-40B4-BE49-F238E27FC236}">
              <a16:creationId xmlns:a16="http://schemas.microsoft.com/office/drawing/2014/main" id="{3DD912E7-46DD-4E89-9565-4927E1BE9FA1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496" name="Line 178">
          <a:extLst>
            <a:ext uri="{FF2B5EF4-FFF2-40B4-BE49-F238E27FC236}">
              <a16:creationId xmlns:a16="http://schemas.microsoft.com/office/drawing/2014/main" id="{C76921B7-6DA3-4286-8290-E9075F38C330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497" name="Line 179">
          <a:extLst>
            <a:ext uri="{FF2B5EF4-FFF2-40B4-BE49-F238E27FC236}">
              <a16:creationId xmlns:a16="http://schemas.microsoft.com/office/drawing/2014/main" id="{63574764-8025-4B64-A60C-C7E7B3A3469F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498" name="Oval 180">
          <a:extLst>
            <a:ext uri="{FF2B5EF4-FFF2-40B4-BE49-F238E27FC236}">
              <a16:creationId xmlns:a16="http://schemas.microsoft.com/office/drawing/2014/main" id="{42119684-4397-4021-ADEF-A05417D70D59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499" name="Oval 181">
          <a:extLst>
            <a:ext uri="{FF2B5EF4-FFF2-40B4-BE49-F238E27FC236}">
              <a16:creationId xmlns:a16="http://schemas.microsoft.com/office/drawing/2014/main" id="{8E3BCAAE-97BE-4107-B848-76BFB217DDD6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500" name="Line 182">
          <a:extLst>
            <a:ext uri="{FF2B5EF4-FFF2-40B4-BE49-F238E27FC236}">
              <a16:creationId xmlns:a16="http://schemas.microsoft.com/office/drawing/2014/main" id="{EDB02850-C456-4A33-8DEC-96B784A00F94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501" name="Line 183">
          <a:extLst>
            <a:ext uri="{FF2B5EF4-FFF2-40B4-BE49-F238E27FC236}">
              <a16:creationId xmlns:a16="http://schemas.microsoft.com/office/drawing/2014/main" id="{3FEAB665-6F93-41BE-9399-349B401E5B0A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502" name="Oval 184">
          <a:extLst>
            <a:ext uri="{FF2B5EF4-FFF2-40B4-BE49-F238E27FC236}">
              <a16:creationId xmlns:a16="http://schemas.microsoft.com/office/drawing/2014/main" id="{A19F28D4-3BF0-4D82-A591-CB283B09D74B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503" name="Oval 185">
          <a:extLst>
            <a:ext uri="{FF2B5EF4-FFF2-40B4-BE49-F238E27FC236}">
              <a16:creationId xmlns:a16="http://schemas.microsoft.com/office/drawing/2014/main" id="{16D77CB2-F0DE-40C7-8F0C-75DC2AF78781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504" name="Line 323">
          <a:extLst>
            <a:ext uri="{FF2B5EF4-FFF2-40B4-BE49-F238E27FC236}">
              <a16:creationId xmlns:a16="http://schemas.microsoft.com/office/drawing/2014/main" id="{5A051360-F3F5-4181-84F5-F20628B0559D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113</xdr:row>
      <xdr:rowOff>0</xdr:rowOff>
    </xdr:from>
    <xdr:to>
      <xdr:col>55</xdr:col>
      <xdr:colOff>129540</xdr:colOff>
      <xdr:row>113</xdr:row>
      <xdr:rowOff>0</xdr:rowOff>
    </xdr:to>
    <xdr:sp macro="" textlink="">
      <xdr:nvSpPr>
        <xdr:cNvPr id="505" name="Line 324">
          <a:extLst>
            <a:ext uri="{FF2B5EF4-FFF2-40B4-BE49-F238E27FC236}">
              <a16:creationId xmlns:a16="http://schemas.microsoft.com/office/drawing/2014/main" id="{6E87A046-10A1-4E13-9E52-3E4346B167A4}"/>
            </a:ext>
          </a:extLst>
        </xdr:cNvPr>
        <xdr:cNvSpPr>
          <a:spLocks noChangeShapeType="1"/>
        </xdr:cNvSpPr>
      </xdr:nvSpPr>
      <xdr:spPr bwMode="auto">
        <a:xfrm>
          <a:off x="10248900" y="1889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115</xdr:row>
      <xdr:rowOff>0</xdr:rowOff>
    </xdr:from>
    <xdr:to>
      <xdr:col>55</xdr:col>
      <xdr:colOff>129540</xdr:colOff>
      <xdr:row>115</xdr:row>
      <xdr:rowOff>0</xdr:rowOff>
    </xdr:to>
    <xdr:sp macro="" textlink="">
      <xdr:nvSpPr>
        <xdr:cNvPr id="506" name="Line 325">
          <a:extLst>
            <a:ext uri="{FF2B5EF4-FFF2-40B4-BE49-F238E27FC236}">
              <a16:creationId xmlns:a16="http://schemas.microsoft.com/office/drawing/2014/main" id="{4C76B9D9-659E-480B-B155-3017B353CCFA}"/>
            </a:ext>
          </a:extLst>
        </xdr:cNvPr>
        <xdr:cNvSpPr>
          <a:spLocks noChangeShapeType="1"/>
        </xdr:cNvSpPr>
      </xdr:nvSpPr>
      <xdr:spPr bwMode="auto">
        <a:xfrm>
          <a:off x="10248900" y="19537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114</xdr:row>
      <xdr:rowOff>0</xdr:rowOff>
    </xdr:from>
    <xdr:to>
      <xdr:col>55</xdr:col>
      <xdr:colOff>0</xdr:colOff>
      <xdr:row>114</xdr:row>
      <xdr:rowOff>0</xdr:rowOff>
    </xdr:to>
    <xdr:sp macro="" textlink="">
      <xdr:nvSpPr>
        <xdr:cNvPr id="507" name="Line 326">
          <a:extLst>
            <a:ext uri="{FF2B5EF4-FFF2-40B4-BE49-F238E27FC236}">
              <a16:creationId xmlns:a16="http://schemas.microsoft.com/office/drawing/2014/main" id="{36CF50B4-7C0B-4464-A09B-74808125596E}"/>
            </a:ext>
          </a:extLst>
        </xdr:cNvPr>
        <xdr:cNvSpPr>
          <a:spLocks noChangeShapeType="1"/>
        </xdr:cNvSpPr>
      </xdr:nvSpPr>
      <xdr:spPr bwMode="auto">
        <a:xfrm>
          <a:off x="10119360" y="19377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508" name="Line 327">
          <a:extLst>
            <a:ext uri="{FF2B5EF4-FFF2-40B4-BE49-F238E27FC236}">
              <a16:creationId xmlns:a16="http://schemas.microsoft.com/office/drawing/2014/main" id="{97C23D28-7242-4D18-9F3C-12C469A2B589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09" name="Line 328">
          <a:extLst>
            <a:ext uri="{FF2B5EF4-FFF2-40B4-BE49-F238E27FC236}">
              <a16:creationId xmlns:a16="http://schemas.microsoft.com/office/drawing/2014/main" id="{2674C440-7191-4B12-BD22-B39A16DDF122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127</xdr:row>
      <xdr:rowOff>0</xdr:rowOff>
    </xdr:from>
    <xdr:to>
      <xdr:col>55</xdr:col>
      <xdr:colOff>129540</xdr:colOff>
      <xdr:row>127</xdr:row>
      <xdr:rowOff>0</xdr:rowOff>
    </xdr:to>
    <xdr:sp macro="" textlink="">
      <xdr:nvSpPr>
        <xdr:cNvPr id="510" name="Line 329">
          <a:extLst>
            <a:ext uri="{FF2B5EF4-FFF2-40B4-BE49-F238E27FC236}">
              <a16:creationId xmlns:a16="http://schemas.microsoft.com/office/drawing/2014/main" id="{98D77C89-2A79-4D8F-9514-258DBDEB3A20}"/>
            </a:ext>
          </a:extLst>
        </xdr:cNvPr>
        <xdr:cNvSpPr>
          <a:spLocks noChangeShapeType="1"/>
        </xdr:cNvSpPr>
      </xdr:nvSpPr>
      <xdr:spPr bwMode="auto">
        <a:xfrm>
          <a:off x="10248900" y="211378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131</xdr:row>
      <xdr:rowOff>0</xdr:rowOff>
    </xdr:from>
    <xdr:to>
      <xdr:col>55</xdr:col>
      <xdr:colOff>129540</xdr:colOff>
      <xdr:row>131</xdr:row>
      <xdr:rowOff>0</xdr:rowOff>
    </xdr:to>
    <xdr:sp macro="" textlink="">
      <xdr:nvSpPr>
        <xdr:cNvPr id="511" name="Line 330">
          <a:extLst>
            <a:ext uri="{FF2B5EF4-FFF2-40B4-BE49-F238E27FC236}">
              <a16:creationId xmlns:a16="http://schemas.microsoft.com/office/drawing/2014/main" id="{736EF007-A822-4CC8-B0C3-B52CABC2A0D5}"/>
            </a:ext>
          </a:extLst>
        </xdr:cNvPr>
        <xdr:cNvSpPr>
          <a:spLocks noChangeShapeType="1"/>
        </xdr:cNvSpPr>
      </xdr:nvSpPr>
      <xdr:spPr bwMode="auto">
        <a:xfrm>
          <a:off x="10248900" y="217779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512" name="Line 331">
          <a:extLst>
            <a:ext uri="{FF2B5EF4-FFF2-40B4-BE49-F238E27FC236}">
              <a16:creationId xmlns:a16="http://schemas.microsoft.com/office/drawing/2014/main" id="{0AA9B5A9-620C-4416-AFE6-3642060AA64B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13" name="Line 332">
          <a:extLst>
            <a:ext uri="{FF2B5EF4-FFF2-40B4-BE49-F238E27FC236}">
              <a16:creationId xmlns:a16="http://schemas.microsoft.com/office/drawing/2014/main" id="{E56EE486-76D4-404B-BB3B-2D306A2B8AE4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514" name="Line 333">
          <a:extLst>
            <a:ext uri="{FF2B5EF4-FFF2-40B4-BE49-F238E27FC236}">
              <a16:creationId xmlns:a16="http://schemas.microsoft.com/office/drawing/2014/main" id="{A2A6ECA5-1EE2-4D44-B983-29D12645AEA1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139</xdr:row>
      <xdr:rowOff>0</xdr:rowOff>
    </xdr:from>
    <xdr:to>
      <xdr:col>55</xdr:col>
      <xdr:colOff>129540</xdr:colOff>
      <xdr:row>139</xdr:row>
      <xdr:rowOff>0</xdr:rowOff>
    </xdr:to>
    <xdr:sp macro="" textlink="">
      <xdr:nvSpPr>
        <xdr:cNvPr id="515" name="Line 334">
          <a:extLst>
            <a:ext uri="{FF2B5EF4-FFF2-40B4-BE49-F238E27FC236}">
              <a16:creationId xmlns:a16="http://schemas.microsoft.com/office/drawing/2014/main" id="{F36CDE74-B5B9-4D9F-A63A-311F81F4ABC9}"/>
            </a:ext>
          </a:extLst>
        </xdr:cNvPr>
        <xdr:cNvSpPr>
          <a:spLocks noChangeShapeType="1"/>
        </xdr:cNvSpPr>
      </xdr:nvSpPr>
      <xdr:spPr bwMode="auto">
        <a:xfrm>
          <a:off x="10248900" y="227380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516" name="Line 335">
          <a:extLst>
            <a:ext uri="{FF2B5EF4-FFF2-40B4-BE49-F238E27FC236}">
              <a16:creationId xmlns:a16="http://schemas.microsoft.com/office/drawing/2014/main" id="{3EF7066F-F30C-43F6-A30D-259F62E40EFC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517" name="Line 336">
          <a:extLst>
            <a:ext uri="{FF2B5EF4-FFF2-40B4-BE49-F238E27FC236}">
              <a16:creationId xmlns:a16="http://schemas.microsoft.com/office/drawing/2014/main" id="{AD14FC79-9C05-44A8-BC65-14A9B340A2C4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518" name="Line 326">
          <a:extLst>
            <a:ext uri="{FF2B5EF4-FFF2-40B4-BE49-F238E27FC236}">
              <a16:creationId xmlns:a16="http://schemas.microsoft.com/office/drawing/2014/main" id="{3EBAAE63-6139-4C8B-A977-581762968E46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519" name="Line 323">
          <a:extLst>
            <a:ext uri="{FF2B5EF4-FFF2-40B4-BE49-F238E27FC236}">
              <a16:creationId xmlns:a16="http://schemas.microsoft.com/office/drawing/2014/main" id="{C5AEE579-6DF5-46C6-9042-5B91B60CE0B1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520" name="Line 327">
          <a:extLst>
            <a:ext uri="{FF2B5EF4-FFF2-40B4-BE49-F238E27FC236}">
              <a16:creationId xmlns:a16="http://schemas.microsoft.com/office/drawing/2014/main" id="{F60D6D10-B774-4771-8221-8880EA0952A1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521" name="Line 326">
          <a:extLst>
            <a:ext uri="{FF2B5EF4-FFF2-40B4-BE49-F238E27FC236}">
              <a16:creationId xmlns:a16="http://schemas.microsoft.com/office/drawing/2014/main" id="{8064EBAE-28AC-490E-AA7B-16893EE4A692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522" name="Line 323">
          <a:extLst>
            <a:ext uri="{FF2B5EF4-FFF2-40B4-BE49-F238E27FC236}">
              <a16:creationId xmlns:a16="http://schemas.microsoft.com/office/drawing/2014/main" id="{EA97C21F-B026-4F21-9F69-2D9AC8DAF40F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523" name="Line 327">
          <a:extLst>
            <a:ext uri="{FF2B5EF4-FFF2-40B4-BE49-F238E27FC236}">
              <a16:creationId xmlns:a16="http://schemas.microsoft.com/office/drawing/2014/main" id="{1A39817E-353C-4E3F-ADEB-8563E5FEF04D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524" name="Line 326">
          <a:extLst>
            <a:ext uri="{FF2B5EF4-FFF2-40B4-BE49-F238E27FC236}">
              <a16:creationId xmlns:a16="http://schemas.microsoft.com/office/drawing/2014/main" id="{1588EAC2-14E2-4B49-B829-B66441E34094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525" name="Line 323">
          <a:extLst>
            <a:ext uri="{FF2B5EF4-FFF2-40B4-BE49-F238E27FC236}">
              <a16:creationId xmlns:a16="http://schemas.microsoft.com/office/drawing/2014/main" id="{6441B63D-5E54-4708-8F62-3A62CB9F7EA8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526" name="Line 327">
          <a:extLst>
            <a:ext uri="{FF2B5EF4-FFF2-40B4-BE49-F238E27FC236}">
              <a16:creationId xmlns:a16="http://schemas.microsoft.com/office/drawing/2014/main" id="{571E9F25-7282-4CCE-AB46-97A8618B510B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527" name="Line 326">
          <a:extLst>
            <a:ext uri="{FF2B5EF4-FFF2-40B4-BE49-F238E27FC236}">
              <a16:creationId xmlns:a16="http://schemas.microsoft.com/office/drawing/2014/main" id="{D56967F7-33DD-4951-8F84-0ED62456B37C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528" name="Line 323">
          <a:extLst>
            <a:ext uri="{FF2B5EF4-FFF2-40B4-BE49-F238E27FC236}">
              <a16:creationId xmlns:a16="http://schemas.microsoft.com/office/drawing/2014/main" id="{BAB41234-E60F-4AE8-B0F5-514D085BDFF1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529" name="Line 327">
          <a:extLst>
            <a:ext uri="{FF2B5EF4-FFF2-40B4-BE49-F238E27FC236}">
              <a16:creationId xmlns:a16="http://schemas.microsoft.com/office/drawing/2014/main" id="{96CBEF3B-0D11-493D-BB55-F09AD13D9D5C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530" name="Line 326">
          <a:extLst>
            <a:ext uri="{FF2B5EF4-FFF2-40B4-BE49-F238E27FC236}">
              <a16:creationId xmlns:a16="http://schemas.microsoft.com/office/drawing/2014/main" id="{4C1A30D6-197F-4BC7-9AA6-571F0EA372E9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531" name="Line 323">
          <a:extLst>
            <a:ext uri="{FF2B5EF4-FFF2-40B4-BE49-F238E27FC236}">
              <a16:creationId xmlns:a16="http://schemas.microsoft.com/office/drawing/2014/main" id="{7EBEA289-F17B-4CA5-9D29-14BCD46FD97B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532" name="Line 327">
          <a:extLst>
            <a:ext uri="{FF2B5EF4-FFF2-40B4-BE49-F238E27FC236}">
              <a16:creationId xmlns:a16="http://schemas.microsoft.com/office/drawing/2014/main" id="{2517B0B2-39D8-447D-9981-AD17222D8AFF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533" name="Line 326">
          <a:extLst>
            <a:ext uri="{FF2B5EF4-FFF2-40B4-BE49-F238E27FC236}">
              <a16:creationId xmlns:a16="http://schemas.microsoft.com/office/drawing/2014/main" id="{27DA0C9D-1685-4489-9065-04494F9E7F7B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534" name="Line 323">
          <a:extLst>
            <a:ext uri="{FF2B5EF4-FFF2-40B4-BE49-F238E27FC236}">
              <a16:creationId xmlns:a16="http://schemas.microsoft.com/office/drawing/2014/main" id="{1065A148-69C9-4A5C-A1C2-5E8CFF98DEF8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535" name="Line 327">
          <a:extLst>
            <a:ext uri="{FF2B5EF4-FFF2-40B4-BE49-F238E27FC236}">
              <a16:creationId xmlns:a16="http://schemas.microsoft.com/office/drawing/2014/main" id="{326F48EB-C0B6-46C3-BCBB-FD39D5C3AE71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36" name="Line 326">
          <a:extLst>
            <a:ext uri="{FF2B5EF4-FFF2-40B4-BE49-F238E27FC236}">
              <a16:creationId xmlns:a16="http://schemas.microsoft.com/office/drawing/2014/main" id="{001492DC-C1E2-4A3C-B1CB-77E4E95DE268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37" name="Line 323">
          <a:extLst>
            <a:ext uri="{FF2B5EF4-FFF2-40B4-BE49-F238E27FC236}">
              <a16:creationId xmlns:a16="http://schemas.microsoft.com/office/drawing/2014/main" id="{E40CB067-00F4-4424-80AE-D3F7B4D58FEF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38" name="Line 327">
          <a:extLst>
            <a:ext uri="{FF2B5EF4-FFF2-40B4-BE49-F238E27FC236}">
              <a16:creationId xmlns:a16="http://schemas.microsoft.com/office/drawing/2014/main" id="{08DF1B01-9DBC-44AD-8734-08C6FB1D389F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539" name="Line 326">
          <a:extLst>
            <a:ext uri="{FF2B5EF4-FFF2-40B4-BE49-F238E27FC236}">
              <a16:creationId xmlns:a16="http://schemas.microsoft.com/office/drawing/2014/main" id="{1F2CA2AD-A4E8-44B1-BE78-A0FB5A57F26D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540" name="Line 323">
          <a:extLst>
            <a:ext uri="{FF2B5EF4-FFF2-40B4-BE49-F238E27FC236}">
              <a16:creationId xmlns:a16="http://schemas.microsoft.com/office/drawing/2014/main" id="{DA794018-6C5A-46DE-A9F1-4624536B0395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541" name="Line 327">
          <a:extLst>
            <a:ext uri="{FF2B5EF4-FFF2-40B4-BE49-F238E27FC236}">
              <a16:creationId xmlns:a16="http://schemas.microsoft.com/office/drawing/2014/main" id="{45448D34-5CEE-43E1-8536-0EA23D9DECF1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542" name="Line 326">
          <a:extLst>
            <a:ext uri="{FF2B5EF4-FFF2-40B4-BE49-F238E27FC236}">
              <a16:creationId xmlns:a16="http://schemas.microsoft.com/office/drawing/2014/main" id="{F9D37AC5-8580-46AF-8DE1-7B1F90BF95A6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543" name="Line 323">
          <a:extLst>
            <a:ext uri="{FF2B5EF4-FFF2-40B4-BE49-F238E27FC236}">
              <a16:creationId xmlns:a16="http://schemas.microsoft.com/office/drawing/2014/main" id="{49EE3F51-8ECD-494A-9197-0C10313CB9BD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544" name="Line 327">
          <a:extLst>
            <a:ext uri="{FF2B5EF4-FFF2-40B4-BE49-F238E27FC236}">
              <a16:creationId xmlns:a16="http://schemas.microsoft.com/office/drawing/2014/main" id="{4289796B-FF79-457A-9509-2F893226D60A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545" name="Line 326">
          <a:extLst>
            <a:ext uri="{FF2B5EF4-FFF2-40B4-BE49-F238E27FC236}">
              <a16:creationId xmlns:a16="http://schemas.microsoft.com/office/drawing/2014/main" id="{5172EC0E-8F8E-4C86-8090-314FE56D7CB2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546" name="Line 323">
          <a:extLst>
            <a:ext uri="{FF2B5EF4-FFF2-40B4-BE49-F238E27FC236}">
              <a16:creationId xmlns:a16="http://schemas.microsoft.com/office/drawing/2014/main" id="{C6152B24-019B-4CDB-A126-CA982996904A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547" name="Line 327">
          <a:extLst>
            <a:ext uri="{FF2B5EF4-FFF2-40B4-BE49-F238E27FC236}">
              <a16:creationId xmlns:a16="http://schemas.microsoft.com/office/drawing/2014/main" id="{02D2AB05-2D4A-4CD9-9677-3FE612A8BA32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548" name="Line 326">
          <a:extLst>
            <a:ext uri="{FF2B5EF4-FFF2-40B4-BE49-F238E27FC236}">
              <a16:creationId xmlns:a16="http://schemas.microsoft.com/office/drawing/2014/main" id="{26686402-DE9E-4E9C-B5E0-A9DFD28B522F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549" name="Line 323">
          <a:extLst>
            <a:ext uri="{FF2B5EF4-FFF2-40B4-BE49-F238E27FC236}">
              <a16:creationId xmlns:a16="http://schemas.microsoft.com/office/drawing/2014/main" id="{A1659962-800D-4B0E-AB04-6113174E2548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550" name="Line 327">
          <a:extLst>
            <a:ext uri="{FF2B5EF4-FFF2-40B4-BE49-F238E27FC236}">
              <a16:creationId xmlns:a16="http://schemas.microsoft.com/office/drawing/2014/main" id="{9444E9AE-19C5-463F-B977-D432233A28A9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551" name="Line 326">
          <a:extLst>
            <a:ext uri="{FF2B5EF4-FFF2-40B4-BE49-F238E27FC236}">
              <a16:creationId xmlns:a16="http://schemas.microsoft.com/office/drawing/2014/main" id="{0C0D06C8-9BB5-45B6-AA7C-AB5308A9A932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552" name="Line 323">
          <a:extLst>
            <a:ext uri="{FF2B5EF4-FFF2-40B4-BE49-F238E27FC236}">
              <a16:creationId xmlns:a16="http://schemas.microsoft.com/office/drawing/2014/main" id="{2A64ABCF-5C46-4A63-B923-0BBE93F24956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553" name="Line 327">
          <a:extLst>
            <a:ext uri="{FF2B5EF4-FFF2-40B4-BE49-F238E27FC236}">
              <a16:creationId xmlns:a16="http://schemas.microsoft.com/office/drawing/2014/main" id="{2D0F6483-92D2-417C-AFD3-7EAAFD722AEE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554" name="Line 326">
          <a:extLst>
            <a:ext uri="{FF2B5EF4-FFF2-40B4-BE49-F238E27FC236}">
              <a16:creationId xmlns:a16="http://schemas.microsoft.com/office/drawing/2014/main" id="{A80FFD32-D7E6-4FB4-A8EB-FC054CB340E2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555" name="Line 323">
          <a:extLst>
            <a:ext uri="{FF2B5EF4-FFF2-40B4-BE49-F238E27FC236}">
              <a16:creationId xmlns:a16="http://schemas.microsoft.com/office/drawing/2014/main" id="{DF2E384E-F842-4668-BC92-AAA218560742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556" name="Line 327">
          <a:extLst>
            <a:ext uri="{FF2B5EF4-FFF2-40B4-BE49-F238E27FC236}">
              <a16:creationId xmlns:a16="http://schemas.microsoft.com/office/drawing/2014/main" id="{8B4AC2FD-80C1-4095-9D6D-0C6EA9F0393C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557" name="Line 326">
          <a:extLst>
            <a:ext uri="{FF2B5EF4-FFF2-40B4-BE49-F238E27FC236}">
              <a16:creationId xmlns:a16="http://schemas.microsoft.com/office/drawing/2014/main" id="{B1CA08FC-1E1F-43D3-8741-E4E6E17D0705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558" name="Line 323">
          <a:extLst>
            <a:ext uri="{FF2B5EF4-FFF2-40B4-BE49-F238E27FC236}">
              <a16:creationId xmlns:a16="http://schemas.microsoft.com/office/drawing/2014/main" id="{B041BD94-B703-4540-81D2-62BF104B1B86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559" name="Line 327">
          <a:extLst>
            <a:ext uri="{FF2B5EF4-FFF2-40B4-BE49-F238E27FC236}">
              <a16:creationId xmlns:a16="http://schemas.microsoft.com/office/drawing/2014/main" id="{B4E046A9-79BE-46C6-861D-29FA4ED500C5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560" name="Line 326">
          <a:extLst>
            <a:ext uri="{FF2B5EF4-FFF2-40B4-BE49-F238E27FC236}">
              <a16:creationId xmlns:a16="http://schemas.microsoft.com/office/drawing/2014/main" id="{19A8EA25-80C0-4CD0-80B1-0EAE941446FF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561" name="Line 323">
          <a:extLst>
            <a:ext uri="{FF2B5EF4-FFF2-40B4-BE49-F238E27FC236}">
              <a16:creationId xmlns:a16="http://schemas.microsoft.com/office/drawing/2014/main" id="{5CA7C4A2-AF04-4BC4-8220-BC56D8ADC7E2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562" name="Line 327">
          <a:extLst>
            <a:ext uri="{FF2B5EF4-FFF2-40B4-BE49-F238E27FC236}">
              <a16:creationId xmlns:a16="http://schemas.microsoft.com/office/drawing/2014/main" id="{9CCBD86B-52C9-4ED2-9189-CF542B826864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63" name="Line 326">
          <a:extLst>
            <a:ext uri="{FF2B5EF4-FFF2-40B4-BE49-F238E27FC236}">
              <a16:creationId xmlns:a16="http://schemas.microsoft.com/office/drawing/2014/main" id="{6D1413FA-4084-47A2-A673-9FCB77DA92FE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64" name="Line 323">
          <a:extLst>
            <a:ext uri="{FF2B5EF4-FFF2-40B4-BE49-F238E27FC236}">
              <a16:creationId xmlns:a16="http://schemas.microsoft.com/office/drawing/2014/main" id="{EE97DB72-AC22-4582-A426-7A52E45DD04E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65" name="Line 327">
          <a:extLst>
            <a:ext uri="{FF2B5EF4-FFF2-40B4-BE49-F238E27FC236}">
              <a16:creationId xmlns:a16="http://schemas.microsoft.com/office/drawing/2014/main" id="{90E1022B-EA01-4D5F-814A-A88C139D0C0D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566" name="Line 326">
          <a:extLst>
            <a:ext uri="{FF2B5EF4-FFF2-40B4-BE49-F238E27FC236}">
              <a16:creationId xmlns:a16="http://schemas.microsoft.com/office/drawing/2014/main" id="{D43DCAFA-D6A7-4898-9A27-B6246A7357D8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567" name="Line 323">
          <a:extLst>
            <a:ext uri="{FF2B5EF4-FFF2-40B4-BE49-F238E27FC236}">
              <a16:creationId xmlns:a16="http://schemas.microsoft.com/office/drawing/2014/main" id="{189FF56D-AA48-424F-A118-20E592D2B020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568" name="Line 327">
          <a:extLst>
            <a:ext uri="{FF2B5EF4-FFF2-40B4-BE49-F238E27FC236}">
              <a16:creationId xmlns:a16="http://schemas.microsoft.com/office/drawing/2014/main" id="{BFAFA318-333B-472E-BC54-A310B53F10CD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569" name="Line 326">
          <a:extLst>
            <a:ext uri="{FF2B5EF4-FFF2-40B4-BE49-F238E27FC236}">
              <a16:creationId xmlns:a16="http://schemas.microsoft.com/office/drawing/2014/main" id="{52A03301-5F70-407F-93BC-22ECCCBF6D32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570" name="Line 323">
          <a:extLst>
            <a:ext uri="{FF2B5EF4-FFF2-40B4-BE49-F238E27FC236}">
              <a16:creationId xmlns:a16="http://schemas.microsoft.com/office/drawing/2014/main" id="{FF1BBA93-5FA7-4D21-8002-513F3F325D51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571" name="Line 327">
          <a:extLst>
            <a:ext uri="{FF2B5EF4-FFF2-40B4-BE49-F238E27FC236}">
              <a16:creationId xmlns:a16="http://schemas.microsoft.com/office/drawing/2014/main" id="{943495C1-602B-432C-8E2F-EBFCE969DFD6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572" name="Line 326">
          <a:extLst>
            <a:ext uri="{FF2B5EF4-FFF2-40B4-BE49-F238E27FC236}">
              <a16:creationId xmlns:a16="http://schemas.microsoft.com/office/drawing/2014/main" id="{3AECB454-E28F-4A90-8CDD-59DD5327460B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573" name="Line 323">
          <a:extLst>
            <a:ext uri="{FF2B5EF4-FFF2-40B4-BE49-F238E27FC236}">
              <a16:creationId xmlns:a16="http://schemas.microsoft.com/office/drawing/2014/main" id="{93CD4C92-CB54-4C51-9829-191793C6D651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574" name="Line 327">
          <a:extLst>
            <a:ext uri="{FF2B5EF4-FFF2-40B4-BE49-F238E27FC236}">
              <a16:creationId xmlns:a16="http://schemas.microsoft.com/office/drawing/2014/main" id="{5430A865-9A09-4BD2-BD18-D5FEBA527C59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575" name="Line 326">
          <a:extLst>
            <a:ext uri="{FF2B5EF4-FFF2-40B4-BE49-F238E27FC236}">
              <a16:creationId xmlns:a16="http://schemas.microsoft.com/office/drawing/2014/main" id="{32C7FDA4-1F26-43B6-8E5E-695E3BF37E1D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576" name="Line 323">
          <a:extLst>
            <a:ext uri="{FF2B5EF4-FFF2-40B4-BE49-F238E27FC236}">
              <a16:creationId xmlns:a16="http://schemas.microsoft.com/office/drawing/2014/main" id="{953E2A02-8158-41A2-8EF7-77187A9B9F08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577" name="Line 327">
          <a:extLst>
            <a:ext uri="{FF2B5EF4-FFF2-40B4-BE49-F238E27FC236}">
              <a16:creationId xmlns:a16="http://schemas.microsoft.com/office/drawing/2014/main" id="{7186E89C-8C7F-49AC-9A2A-8512D3826DBC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578" name="Line 326">
          <a:extLst>
            <a:ext uri="{FF2B5EF4-FFF2-40B4-BE49-F238E27FC236}">
              <a16:creationId xmlns:a16="http://schemas.microsoft.com/office/drawing/2014/main" id="{4D512997-D890-4AB9-8B12-C55CF1C54261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579" name="Line 323">
          <a:extLst>
            <a:ext uri="{FF2B5EF4-FFF2-40B4-BE49-F238E27FC236}">
              <a16:creationId xmlns:a16="http://schemas.microsoft.com/office/drawing/2014/main" id="{85AAD9EE-2147-42EC-8C2C-1D69D1FFDB21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580" name="Line 327">
          <a:extLst>
            <a:ext uri="{FF2B5EF4-FFF2-40B4-BE49-F238E27FC236}">
              <a16:creationId xmlns:a16="http://schemas.microsoft.com/office/drawing/2014/main" id="{AB389436-139D-4C49-AD97-0D2D788940E3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581" name="Line 326">
          <a:extLst>
            <a:ext uri="{FF2B5EF4-FFF2-40B4-BE49-F238E27FC236}">
              <a16:creationId xmlns:a16="http://schemas.microsoft.com/office/drawing/2014/main" id="{A7B01A27-3F1D-4EFD-AC41-688C8429A74B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582" name="Line 323">
          <a:extLst>
            <a:ext uri="{FF2B5EF4-FFF2-40B4-BE49-F238E27FC236}">
              <a16:creationId xmlns:a16="http://schemas.microsoft.com/office/drawing/2014/main" id="{5116D936-6C9C-4FD4-9580-E112EB0B6C9E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583" name="Line 327">
          <a:extLst>
            <a:ext uri="{FF2B5EF4-FFF2-40B4-BE49-F238E27FC236}">
              <a16:creationId xmlns:a16="http://schemas.microsoft.com/office/drawing/2014/main" id="{EBEBD9A7-7A1E-448D-947D-DD08206115FE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584" name="Line 326">
          <a:extLst>
            <a:ext uri="{FF2B5EF4-FFF2-40B4-BE49-F238E27FC236}">
              <a16:creationId xmlns:a16="http://schemas.microsoft.com/office/drawing/2014/main" id="{F11F6C72-B6EB-466D-8D9E-3F79A00754C4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585" name="Line 323">
          <a:extLst>
            <a:ext uri="{FF2B5EF4-FFF2-40B4-BE49-F238E27FC236}">
              <a16:creationId xmlns:a16="http://schemas.microsoft.com/office/drawing/2014/main" id="{F0C2DFF7-6AE1-49C1-8FD8-37E45C4842D6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586" name="Line 327">
          <a:extLst>
            <a:ext uri="{FF2B5EF4-FFF2-40B4-BE49-F238E27FC236}">
              <a16:creationId xmlns:a16="http://schemas.microsoft.com/office/drawing/2014/main" id="{FF44A7BE-3BCF-4404-B606-E4A33D6BD27F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587" name="Line 326">
          <a:extLst>
            <a:ext uri="{FF2B5EF4-FFF2-40B4-BE49-F238E27FC236}">
              <a16:creationId xmlns:a16="http://schemas.microsoft.com/office/drawing/2014/main" id="{5BC2E0C4-7C6E-42F3-A620-17BAB1CEBA2E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588" name="Line 323">
          <a:extLst>
            <a:ext uri="{FF2B5EF4-FFF2-40B4-BE49-F238E27FC236}">
              <a16:creationId xmlns:a16="http://schemas.microsoft.com/office/drawing/2014/main" id="{DAAFDA97-942E-4888-ACA5-07C0998CEAE1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589" name="Line 327">
          <a:extLst>
            <a:ext uri="{FF2B5EF4-FFF2-40B4-BE49-F238E27FC236}">
              <a16:creationId xmlns:a16="http://schemas.microsoft.com/office/drawing/2014/main" id="{BB0E4E66-50A2-408A-8B69-5C4A80137C6F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90" name="Line 326">
          <a:extLst>
            <a:ext uri="{FF2B5EF4-FFF2-40B4-BE49-F238E27FC236}">
              <a16:creationId xmlns:a16="http://schemas.microsoft.com/office/drawing/2014/main" id="{F048BAA1-B5CD-4E24-BAA6-C7F45720E1ED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91" name="Line 323">
          <a:extLst>
            <a:ext uri="{FF2B5EF4-FFF2-40B4-BE49-F238E27FC236}">
              <a16:creationId xmlns:a16="http://schemas.microsoft.com/office/drawing/2014/main" id="{63982141-73A2-421A-BD00-C40F0597915D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592" name="Line 327">
          <a:extLst>
            <a:ext uri="{FF2B5EF4-FFF2-40B4-BE49-F238E27FC236}">
              <a16:creationId xmlns:a16="http://schemas.microsoft.com/office/drawing/2014/main" id="{C508F8BB-2884-43ED-BB98-C127D5C8C068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593" name="Line 326">
          <a:extLst>
            <a:ext uri="{FF2B5EF4-FFF2-40B4-BE49-F238E27FC236}">
              <a16:creationId xmlns:a16="http://schemas.microsoft.com/office/drawing/2014/main" id="{F50AC738-687D-4967-AB56-C46D65CFEC6A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594" name="Line 323">
          <a:extLst>
            <a:ext uri="{FF2B5EF4-FFF2-40B4-BE49-F238E27FC236}">
              <a16:creationId xmlns:a16="http://schemas.microsoft.com/office/drawing/2014/main" id="{9C27D851-2563-43AE-BD33-13C6C8CBDB86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595" name="Line 327">
          <a:extLst>
            <a:ext uri="{FF2B5EF4-FFF2-40B4-BE49-F238E27FC236}">
              <a16:creationId xmlns:a16="http://schemas.microsoft.com/office/drawing/2014/main" id="{21311E1E-C1DD-445E-86E6-1D2CD73E1B65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596" name="Line 326">
          <a:extLst>
            <a:ext uri="{FF2B5EF4-FFF2-40B4-BE49-F238E27FC236}">
              <a16:creationId xmlns:a16="http://schemas.microsoft.com/office/drawing/2014/main" id="{6E7DDF49-96D3-453E-A27A-49CB876C1EC5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597" name="Line 323">
          <a:extLst>
            <a:ext uri="{FF2B5EF4-FFF2-40B4-BE49-F238E27FC236}">
              <a16:creationId xmlns:a16="http://schemas.microsoft.com/office/drawing/2014/main" id="{0ED6D8C8-B4D0-471B-8684-F23DD9200BA0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598" name="Line 327">
          <a:extLst>
            <a:ext uri="{FF2B5EF4-FFF2-40B4-BE49-F238E27FC236}">
              <a16:creationId xmlns:a16="http://schemas.microsoft.com/office/drawing/2014/main" id="{5286A56D-82CE-472F-8DEB-99D3276EFE0F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114</xdr:row>
      <xdr:rowOff>0</xdr:rowOff>
    </xdr:from>
    <xdr:to>
      <xdr:col>26</xdr:col>
      <xdr:colOff>7620</xdr:colOff>
      <xdr:row>114</xdr:row>
      <xdr:rowOff>0</xdr:rowOff>
    </xdr:to>
    <xdr:sp macro="" textlink="">
      <xdr:nvSpPr>
        <xdr:cNvPr id="599" name="Line 148">
          <a:extLst>
            <a:ext uri="{FF2B5EF4-FFF2-40B4-BE49-F238E27FC236}">
              <a16:creationId xmlns:a16="http://schemas.microsoft.com/office/drawing/2014/main" id="{BBED7F15-9D35-4C50-B643-005E3E63BD10}"/>
            </a:ext>
          </a:extLst>
        </xdr:cNvPr>
        <xdr:cNvSpPr>
          <a:spLocks noChangeShapeType="1"/>
        </xdr:cNvSpPr>
      </xdr:nvSpPr>
      <xdr:spPr bwMode="auto">
        <a:xfrm>
          <a:off x="48234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114</xdr:row>
      <xdr:rowOff>0</xdr:rowOff>
    </xdr:from>
    <xdr:to>
      <xdr:col>31</xdr:col>
      <xdr:colOff>7620</xdr:colOff>
      <xdr:row>114</xdr:row>
      <xdr:rowOff>0</xdr:rowOff>
    </xdr:to>
    <xdr:sp macro="" textlink="">
      <xdr:nvSpPr>
        <xdr:cNvPr id="600" name="Line 173">
          <a:extLst>
            <a:ext uri="{FF2B5EF4-FFF2-40B4-BE49-F238E27FC236}">
              <a16:creationId xmlns:a16="http://schemas.microsoft.com/office/drawing/2014/main" id="{B22DDC88-0B05-4CA1-8FFE-A7198923C41A}"/>
            </a:ext>
          </a:extLst>
        </xdr:cNvPr>
        <xdr:cNvSpPr>
          <a:spLocks noChangeShapeType="1"/>
        </xdr:cNvSpPr>
      </xdr:nvSpPr>
      <xdr:spPr bwMode="auto">
        <a:xfrm>
          <a:off x="58902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113</xdr:row>
      <xdr:rowOff>0</xdr:rowOff>
    </xdr:from>
    <xdr:to>
      <xdr:col>26</xdr:col>
      <xdr:colOff>7620</xdr:colOff>
      <xdr:row>113</xdr:row>
      <xdr:rowOff>0</xdr:rowOff>
    </xdr:to>
    <xdr:sp macro="" textlink="">
      <xdr:nvSpPr>
        <xdr:cNvPr id="601" name="Line 148">
          <a:extLst>
            <a:ext uri="{FF2B5EF4-FFF2-40B4-BE49-F238E27FC236}">
              <a16:creationId xmlns:a16="http://schemas.microsoft.com/office/drawing/2014/main" id="{79095E8A-115D-49AB-B0EA-8CB8093415B6}"/>
            </a:ext>
          </a:extLst>
        </xdr:cNvPr>
        <xdr:cNvSpPr>
          <a:spLocks noChangeShapeType="1"/>
        </xdr:cNvSpPr>
      </xdr:nvSpPr>
      <xdr:spPr bwMode="auto">
        <a:xfrm>
          <a:off x="48234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113</xdr:row>
      <xdr:rowOff>0</xdr:rowOff>
    </xdr:from>
    <xdr:to>
      <xdr:col>31</xdr:col>
      <xdr:colOff>7620</xdr:colOff>
      <xdr:row>113</xdr:row>
      <xdr:rowOff>0</xdr:rowOff>
    </xdr:to>
    <xdr:sp macro="" textlink="">
      <xdr:nvSpPr>
        <xdr:cNvPr id="602" name="Line 173">
          <a:extLst>
            <a:ext uri="{FF2B5EF4-FFF2-40B4-BE49-F238E27FC236}">
              <a16:creationId xmlns:a16="http://schemas.microsoft.com/office/drawing/2014/main" id="{650D8BE3-0748-4B32-8C81-FD668150B0F1}"/>
            </a:ext>
          </a:extLst>
        </xdr:cNvPr>
        <xdr:cNvSpPr>
          <a:spLocks noChangeShapeType="1"/>
        </xdr:cNvSpPr>
      </xdr:nvSpPr>
      <xdr:spPr bwMode="auto">
        <a:xfrm>
          <a:off x="58902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116</xdr:row>
      <xdr:rowOff>0</xdr:rowOff>
    </xdr:from>
    <xdr:to>
      <xdr:col>26</xdr:col>
      <xdr:colOff>7620</xdr:colOff>
      <xdr:row>116</xdr:row>
      <xdr:rowOff>0</xdr:rowOff>
    </xdr:to>
    <xdr:sp macro="" textlink="">
      <xdr:nvSpPr>
        <xdr:cNvPr id="603" name="Line 148">
          <a:extLst>
            <a:ext uri="{FF2B5EF4-FFF2-40B4-BE49-F238E27FC236}">
              <a16:creationId xmlns:a16="http://schemas.microsoft.com/office/drawing/2014/main" id="{19C64CAF-EE48-49D4-83D2-A2D28AF36F54}"/>
            </a:ext>
          </a:extLst>
        </xdr:cNvPr>
        <xdr:cNvSpPr>
          <a:spLocks noChangeShapeType="1"/>
        </xdr:cNvSpPr>
      </xdr:nvSpPr>
      <xdr:spPr bwMode="auto">
        <a:xfrm>
          <a:off x="4823460" y="1969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114</xdr:row>
      <xdr:rowOff>0</xdr:rowOff>
    </xdr:from>
    <xdr:to>
      <xdr:col>26</xdr:col>
      <xdr:colOff>7620</xdr:colOff>
      <xdr:row>114</xdr:row>
      <xdr:rowOff>0</xdr:rowOff>
    </xdr:to>
    <xdr:sp macro="" textlink="">
      <xdr:nvSpPr>
        <xdr:cNvPr id="604" name="Line 148">
          <a:extLst>
            <a:ext uri="{FF2B5EF4-FFF2-40B4-BE49-F238E27FC236}">
              <a16:creationId xmlns:a16="http://schemas.microsoft.com/office/drawing/2014/main" id="{1EE5BFEF-2938-4B55-9DA3-A8EBCCA468E2}"/>
            </a:ext>
          </a:extLst>
        </xdr:cNvPr>
        <xdr:cNvSpPr>
          <a:spLocks noChangeShapeType="1"/>
        </xdr:cNvSpPr>
      </xdr:nvSpPr>
      <xdr:spPr bwMode="auto">
        <a:xfrm>
          <a:off x="48234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114</xdr:row>
      <xdr:rowOff>0</xdr:rowOff>
    </xdr:from>
    <xdr:to>
      <xdr:col>31</xdr:col>
      <xdr:colOff>7620</xdr:colOff>
      <xdr:row>114</xdr:row>
      <xdr:rowOff>0</xdr:rowOff>
    </xdr:to>
    <xdr:sp macro="" textlink="">
      <xdr:nvSpPr>
        <xdr:cNvPr id="605" name="Line 173">
          <a:extLst>
            <a:ext uri="{FF2B5EF4-FFF2-40B4-BE49-F238E27FC236}">
              <a16:creationId xmlns:a16="http://schemas.microsoft.com/office/drawing/2014/main" id="{9709E143-6BF8-46DB-89E7-9C65A64D13AA}"/>
            </a:ext>
          </a:extLst>
        </xdr:cNvPr>
        <xdr:cNvSpPr>
          <a:spLocks noChangeShapeType="1"/>
        </xdr:cNvSpPr>
      </xdr:nvSpPr>
      <xdr:spPr bwMode="auto">
        <a:xfrm>
          <a:off x="58902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113</xdr:row>
      <xdr:rowOff>0</xdr:rowOff>
    </xdr:from>
    <xdr:to>
      <xdr:col>26</xdr:col>
      <xdr:colOff>7620</xdr:colOff>
      <xdr:row>113</xdr:row>
      <xdr:rowOff>0</xdr:rowOff>
    </xdr:to>
    <xdr:sp macro="" textlink="">
      <xdr:nvSpPr>
        <xdr:cNvPr id="606" name="Line 148">
          <a:extLst>
            <a:ext uri="{FF2B5EF4-FFF2-40B4-BE49-F238E27FC236}">
              <a16:creationId xmlns:a16="http://schemas.microsoft.com/office/drawing/2014/main" id="{6A97319E-5C83-418A-8ED7-2D92FF0AB962}"/>
            </a:ext>
          </a:extLst>
        </xdr:cNvPr>
        <xdr:cNvSpPr>
          <a:spLocks noChangeShapeType="1"/>
        </xdr:cNvSpPr>
      </xdr:nvSpPr>
      <xdr:spPr bwMode="auto">
        <a:xfrm>
          <a:off x="48234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113</xdr:row>
      <xdr:rowOff>0</xdr:rowOff>
    </xdr:from>
    <xdr:to>
      <xdr:col>31</xdr:col>
      <xdr:colOff>7620</xdr:colOff>
      <xdr:row>113</xdr:row>
      <xdr:rowOff>0</xdr:rowOff>
    </xdr:to>
    <xdr:sp macro="" textlink="">
      <xdr:nvSpPr>
        <xdr:cNvPr id="607" name="Line 173">
          <a:extLst>
            <a:ext uri="{FF2B5EF4-FFF2-40B4-BE49-F238E27FC236}">
              <a16:creationId xmlns:a16="http://schemas.microsoft.com/office/drawing/2014/main" id="{69AAD571-7078-4F41-8E9F-19D54CE4E1C0}"/>
            </a:ext>
          </a:extLst>
        </xdr:cNvPr>
        <xdr:cNvSpPr>
          <a:spLocks noChangeShapeType="1"/>
        </xdr:cNvSpPr>
      </xdr:nvSpPr>
      <xdr:spPr bwMode="auto">
        <a:xfrm>
          <a:off x="58902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116</xdr:row>
      <xdr:rowOff>0</xdr:rowOff>
    </xdr:from>
    <xdr:to>
      <xdr:col>26</xdr:col>
      <xdr:colOff>7620</xdr:colOff>
      <xdr:row>116</xdr:row>
      <xdr:rowOff>0</xdr:rowOff>
    </xdr:to>
    <xdr:sp macro="" textlink="">
      <xdr:nvSpPr>
        <xdr:cNvPr id="608" name="Line 148">
          <a:extLst>
            <a:ext uri="{FF2B5EF4-FFF2-40B4-BE49-F238E27FC236}">
              <a16:creationId xmlns:a16="http://schemas.microsoft.com/office/drawing/2014/main" id="{8BF8E076-93D6-4ACB-A837-7C8601075CB5}"/>
            </a:ext>
          </a:extLst>
        </xdr:cNvPr>
        <xdr:cNvSpPr>
          <a:spLocks noChangeShapeType="1"/>
        </xdr:cNvSpPr>
      </xdr:nvSpPr>
      <xdr:spPr bwMode="auto">
        <a:xfrm>
          <a:off x="4823460" y="1969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118</xdr:row>
      <xdr:rowOff>0</xdr:rowOff>
    </xdr:from>
    <xdr:to>
      <xdr:col>26</xdr:col>
      <xdr:colOff>7620</xdr:colOff>
      <xdr:row>118</xdr:row>
      <xdr:rowOff>0</xdr:rowOff>
    </xdr:to>
    <xdr:sp macro="" textlink="">
      <xdr:nvSpPr>
        <xdr:cNvPr id="609" name="Line 148">
          <a:extLst>
            <a:ext uri="{FF2B5EF4-FFF2-40B4-BE49-F238E27FC236}">
              <a16:creationId xmlns:a16="http://schemas.microsoft.com/office/drawing/2014/main" id="{C0C288E2-5D62-4A0B-AD3E-3D7D03CCE99C}"/>
            </a:ext>
          </a:extLst>
        </xdr:cNvPr>
        <xdr:cNvSpPr>
          <a:spLocks noChangeShapeType="1"/>
        </xdr:cNvSpPr>
      </xdr:nvSpPr>
      <xdr:spPr bwMode="auto">
        <a:xfrm>
          <a:off x="4823460" y="20017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118</xdr:row>
      <xdr:rowOff>0</xdr:rowOff>
    </xdr:from>
    <xdr:to>
      <xdr:col>26</xdr:col>
      <xdr:colOff>7620</xdr:colOff>
      <xdr:row>118</xdr:row>
      <xdr:rowOff>0</xdr:rowOff>
    </xdr:to>
    <xdr:sp macro="" textlink="">
      <xdr:nvSpPr>
        <xdr:cNvPr id="610" name="Line 148">
          <a:extLst>
            <a:ext uri="{FF2B5EF4-FFF2-40B4-BE49-F238E27FC236}">
              <a16:creationId xmlns:a16="http://schemas.microsoft.com/office/drawing/2014/main" id="{8ABE5423-B981-47B3-9DEA-55193CB3CF56}"/>
            </a:ext>
          </a:extLst>
        </xdr:cNvPr>
        <xdr:cNvSpPr>
          <a:spLocks noChangeShapeType="1"/>
        </xdr:cNvSpPr>
      </xdr:nvSpPr>
      <xdr:spPr bwMode="auto">
        <a:xfrm>
          <a:off x="4823460" y="20017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120</xdr:row>
      <xdr:rowOff>0</xdr:rowOff>
    </xdr:from>
    <xdr:to>
      <xdr:col>26</xdr:col>
      <xdr:colOff>7620</xdr:colOff>
      <xdr:row>120</xdr:row>
      <xdr:rowOff>0</xdr:rowOff>
    </xdr:to>
    <xdr:sp macro="" textlink="">
      <xdr:nvSpPr>
        <xdr:cNvPr id="611" name="Line 148">
          <a:extLst>
            <a:ext uri="{FF2B5EF4-FFF2-40B4-BE49-F238E27FC236}">
              <a16:creationId xmlns:a16="http://schemas.microsoft.com/office/drawing/2014/main" id="{50EADA34-C45F-4084-9195-1097A5BF6235}"/>
            </a:ext>
          </a:extLst>
        </xdr:cNvPr>
        <xdr:cNvSpPr>
          <a:spLocks noChangeShapeType="1"/>
        </xdr:cNvSpPr>
      </xdr:nvSpPr>
      <xdr:spPr bwMode="auto">
        <a:xfrm>
          <a:off x="4823460" y="20337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120</xdr:row>
      <xdr:rowOff>0</xdr:rowOff>
    </xdr:from>
    <xdr:to>
      <xdr:col>26</xdr:col>
      <xdr:colOff>7620</xdr:colOff>
      <xdr:row>120</xdr:row>
      <xdr:rowOff>0</xdr:rowOff>
    </xdr:to>
    <xdr:sp macro="" textlink="">
      <xdr:nvSpPr>
        <xdr:cNvPr id="612" name="Line 148">
          <a:extLst>
            <a:ext uri="{FF2B5EF4-FFF2-40B4-BE49-F238E27FC236}">
              <a16:creationId xmlns:a16="http://schemas.microsoft.com/office/drawing/2014/main" id="{20574916-8E4A-4A29-A250-C1B33CE1FB45}"/>
            </a:ext>
          </a:extLst>
        </xdr:cNvPr>
        <xdr:cNvSpPr>
          <a:spLocks noChangeShapeType="1"/>
        </xdr:cNvSpPr>
      </xdr:nvSpPr>
      <xdr:spPr bwMode="auto">
        <a:xfrm>
          <a:off x="4823460" y="20337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122</xdr:row>
      <xdr:rowOff>0</xdr:rowOff>
    </xdr:from>
    <xdr:to>
      <xdr:col>26</xdr:col>
      <xdr:colOff>7620</xdr:colOff>
      <xdr:row>122</xdr:row>
      <xdr:rowOff>0</xdr:rowOff>
    </xdr:to>
    <xdr:sp macro="" textlink="">
      <xdr:nvSpPr>
        <xdr:cNvPr id="613" name="Line 148">
          <a:extLst>
            <a:ext uri="{FF2B5EF4-FFF2-40B4-BE49-F238E27FC236}">
              <a16:creationId xmlns:a16="http://schemas.microsoft.com/office/drawing/2014/main" id="{92D3DD63-90A8-47C4-8956-FB9EFE527D50}"/>
            </a:ext>
          </a:extLst>
        </xdr:cNvPr>
        <xdr:cNvSpPr>
          <a:spLocks noChangeShapeType="1"/>
        </xdr:cNvSpPr>
      </xdr:nvSpPr>
      <xdr:spPr bwMode="auto">
        <a:xfrm>
          <a:off x="4823460" y="20657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122</xdr:row>
      <xdr:rowOff>0</xdr:rowOff>
    </xdr:from>
    <xdr:to>
      <xdr:col>26</xdr:col>
      <xdr:colOff>7620</xdr:colOff>
      <xdr:row>122</xdr:row>
      <xdr:rowOff>0</xdr:rowOff>
    </xdr:to>
    <xdr:sp macro="" textlink="">
      <xdr:nvSpPr>
        <xdr:cNvPr id="614" name="Line 148">
          <a:extLst>
            <a:ext uri="{FF2B5EF4-FFF2-40B4-BE49-F238E27FC236}">
              <a16:creationId xmlns:a16="http://schemas.microsoft.com/office/drawing/2014/main" id="{1CCC8C73-72CF-4046-AFA6-061E83FF03D1}"/>
            </a:ext>
          </a:extLst>
        </xdr:cNvPr>
        <xdr:cNvSpPr>
          <a:spLocks noChangeShapeType="1"/>
        </xdr:cNvSpPr>
      </xdr:nvSpPr>
      <xdr:spPr bwMode="auto">
        <a:xfrm>
          <a:off x="4823460" y="20657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126</xdr:row>
      <xdr:rowOff>0</xdr:rowOff>
    </xdr:from>
    <xdr:to>
      <xdr:col>26</xdr:col>
      <xdr:colOff>7620</xdr:colOff>
      <xdr:row>126</xdr:row>
      <xdr:rowOff>0</xdr:rowOff>
    </xdr:to>
    <xdr:sp macro="" textlink="">
      <xdr:nvSpPr>
        <xdr:cNvPr id="615" name="Line 148">
          <a:extLst>
            <a:ext uri="{FF2B5EF4-FFF2-40B4-BE49-F238E27FC236}">
              <a16:creationId xmlns:a16="http://schemas.microsoft.com/office/drawing/2014/main" id="{AE7EEB8D-C98A-40B7-AD79-C89695CAFE5E}"/>
            </a:ext>
          </a:extLst>
        </xdr:cNvPr>
        <xdr:cNvSpPr>
          <a:spLocks noChangeShapeType="1"/>
        </xdr:cNvSpPr>
      </xdr:nvSpPr>
      <xdr:spPr bwMode="auto">
        <a:xfrm>
          <a:off x="4823460" y="2097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126</xdr:row>
      <xdr:rowOff>0</xdr:rowOff>
    </xdr:from>
    <xdr:to>
      <xdr:col>26</xdr:col>
      <xdr:colOff>7620</xdr:colOff>
      <xdr:row>126</xdr:row>
      <xdr:rowOff>0</xdr:rowOff>
    </xdr:to>
    <xdr:sp macro="" textlink="">
      <xdr:nvSpPr>
        <xdr:cNvPr id="616" name="Line 148">
          <a:extLst>
            <a:ext uri="{FF2B5EF4-FFF2-40B4-BE49-F238E27FC236}">
              <a16:creationId xmlns:a16="http://schemas.microsoft.com/office/drawing/2014/main" id="{12876A31-BCEB-46F5-A447-33C497C41674}"/>
            </a:ext>
          </a:extLst>
        </xdr:cNvPr>
        <xdr:cNvSpPr>
          <a:spLocks noChangeShapeType="1"/>
        </xdr:cNvSpPr>
      </xdr:nvSpPr>
      <xdr:spPr bwMode="auto">
        <a:xfrm>
          <a:off x="4823460" y="2097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128</xdr:row>
      <xdr:rowOff>0</xdr:rowOff>
    </xdr:from>
    <xdr:to>
      <xdr:col>26</xdr:col>
      <xdr:colOff>7620</xdr:colOff>
      <xdr:row>128</xdr:row>
      <xdr:rowOff>0</xdr:rowOff>
    </xdr:to>
    <xdr:sp macro="" textlink="">
      <xdr:nvSpPr>
        <xdr:cNvPr id="617" name="Line 148">
          <a:extLst>
            <a:ext uri="{FF2B5EF4-FFF2-40B4-BE49-F238E27FC236}">
              <a16:creationId xmlns:a16="http://schemas.microsoft.com/office/drawing/2014/main" id="{019E2075-74C7-4B1F-A12B-DA44304FCCE3}"/>
            </a:ext>
          </a:extLst>
        </xdr:cNvPr>
        <xdr:cNvSpPr>
          <a:spLocks noChangeShapeType="1"/>
        </xdr:cNvSpPr>
      </xdr:nvSpPr>
      <xdr:spPr bwMode="auto">
        <a:xfrm>
          <a:off x="4823460" y="2129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128</xdr:row>
      <xdr:rowOff>0</xdr:rowOff>
    </xdr:from>
    <xdr:to>
      <xdr:col>26</xdr:col>
      <xdr:colOff>7620</xdr:colOff>
      <xdr:row>128</xdr:row>
      <xdr:rowOff>0</xdr:rowOff>
    </xdr:to>
    <xdr:sp macro="" textlink="">
      <xdr:nvSpPr>
        <xdr:cNvPr id="618" name="Line 148">
          <a:extLst>
            <a:ext uri="{FF2B5EF4-FFF2-40B4-BE49-F238E27FC236}">
              <a16:creationId xmlns:a16="http://schemas.microsoft.com/office/drawing/2014/main" id="{48CA0033-9310-4B98-B9A1-E5B0754372B3}"/>
            </a:ext>
          </a:extLst>
        </xdr:cNvPr>
        <xdr:cNvSpPr>
          <a:spLocks noChangeShapeType="1"/>
        </xdr:cNvSpPr>
      </xdr:nvSpPr>
      <xdr:spPr bwMode="auto">
        <a:xfrm>
          <a:off x="4823460" y="2129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130</xdr:row>
      <xdr:rowOff>0</xdr:rowOff>
    </xdr:from>
    <xdr:to>
      <xdr:col>26</xdr:col>
      <xdr:colOff>7620</xdr:colOff>
      <xdr:row>130</xdr:row>
      <xdr:rowOff>0</xdr:rowOff>
    </xdr:to>
    <xdr:sp macro="" textlink="">
      <xdr:nvSpPr>
        <xdr:cNvPr id="619" name="Line 148">
          <a:extLst>
            <a:ext uri="{FF2B5EF4-FFF2-40B4-BE49-F238E27FC236}">
              <a16:creationId xmlns:a16="http://schemas.microsoft.com/office/drawing/2014/main" id="{B8D89029-21C8-45AE-980C-A009574BB38F}"/>
            </a:ext>
          </a:extLst>
        </xdr:cNvPr>
        <xdr:cNvSpPr>
          <a:spLocks noChangeShapeType="1"/>
        </xdr:cNvSpPr>
      </xdr:nvSpPr>
      <xdr:spPr bwMode="auto">
        <a:xfrm>
          <a:off x="4823460" y="21617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130</xdr:row>
      <xdr:rowOff>0</xdr:rowOff>
    </xdr:from>
    <xdr:to>
      <xdr:col>26</xdr:col>
      <xdr:colOff>7620</xdr:colOff>
      <xdr:row>130</xdr:row>
      <xdr:rowOff>0</xdr:rowOff>
    </xdr:to>
    <xdr:sp macro="" textlink="">
      <xdr:nvSpPr>
        <xdr:cNvPr id="620" name="Line 148">
          <a:extLst>
            <a:ext uri="{FF2B5EF4-FFF2-40B4-BE49-F238E27FC236}">
              <a16:creationId xmlns:a16="http://schemas.microsoft.com/office/drawing/2014/main" id="{65EE811E-B376-4BAF-A5DD-3841B1CC01F1}"/>
            </a:ext>
          </a:extLst>
        </xdr:cNvPr>
        <xdr:cNvSpPr>
          <a:spLocks noChangeShapeType="1"/>
        </xdr:cNvSpPr>
      </xdr:nvSpPr>
      <xdr:spPr bwMode="auto">
        <a:xfrm>
          <a:off x="4823460" y="21617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132</xdr:row>
      <xdr:rowOff>0</xdr:rowOff>
    </xdr:from>
    <xdr:to>
      <xdr:col>26</xdr:col>
      <xdr:colOff>7620</xdr:colOff>
      <xdr:row>132</xdr:row>
      <xdr:rowOff>0</xdr:rowOff>
    </xdr:to>
    <xdr:sp macro="" textlink="">
      <xdr:nvSpPr>
        <xdr:cNvPr id="621" name="Line 148">
          <a:extLst>
            <a:ext uri="{FF2B5EF4-FFF2-40B4-BE49-F238E27FC236}">
              <a16:creationId xmlns:a16="http://schemas.microsoft.com/office/drawing/2014/main" id="{E082A1F1-AFC8-4D46-A781-A83EAD1DB74C}"/>
            </a:ext>
          </a:extLst>
        </xdr:cNvPr>
        <xdr:cNvSpPr>
          <a:spLocks noChangeShapeType="1"/>
        </xdr:cNvSpPr>
      </xdr:nvSpPr>
      <xdr:spPr bwMode="auto">
        <a:xfrm>
          <a:off x="4823460" y="2193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132</xdr:row>
      <xdr:rowOff>0</xdr:rowOff>
    </xdr:from>
    <xdr:to>
      <xdr:col>26</xdr:col>
      <xdr:colOff>7620</xdr:colOff>
      <xdr:row>132</xdr:row>
      <xdr:rowOff>0</xdr:rowOff>
    </xdr:to>
    <xdr:sp macro="" textlink="">
      <xdr:nvSpPr>
        <xdr:cNvPr id="622" name="Line 148">
          <a:extLst>
            <a:ext uri="{FF2B5EF4-FFF2-40B4-BE49-F238E27FC236}">
              <a16:creationId xmlns:a16="http://schemas.microsoft.com/office/drawing/2014/main" id="{5F1E6A30-6AAF-43B2-AE8A-90DE764BB0D1}"/>
            </a:ext>
          </a:extLst>
        </xdr:cNvPr>
        <xdr:cNvSpPr>
          <a:spLocks noChangeShapeType="1"/>
        </xdr:cNvSpPr>
      </xdr:nvSpPr>
      <xdr:spPr bwMode="auto">
        <a:xfrm>
          <a:off x="4823460" y="2193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136</xdr:row>
      <xdr:rowOff>0</xdr:rowOff>
    </xdr:from>
    <xdr:to>
      <xdr:col>26</xdr:col>
      <xdr:colOff>7620</xdr:colOff>
      <xdr:row>136</xdr:row>
      <xdr:rowOff>0</xdr:rowOff>
    </xdr:to>
    <xdr:sp macro="" textlink="">
      <xdr:nvSpPr>
        <xdr:cNvPr id="623" name="Line 148">
          <a:extLst>
            <a:ext uri="{FF2B5EF4-FFF2-40B4-BE49-F238E27FC236}">
              <a16:creationId xmlns:a16="http://schemas.microsoft.com/office/drawing/2014/main" id="{632D7B79-3F1F-4478-8621-A408F5A26FAB}"/>
            </a:ext>
          </a:extLst>
        </xdr:cNvPr>
        <xdr:cNvSpPr>
          <a:spLocks noChangeShapeType="1"/>
        </xdr:cNvSpPr>
      </xdr:nvSpPr>
      <xdr:spPr bwMode="auto">
        <a:xfrm>
          <a:off x="4823460" y="2225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136</xdr:row>
      <xdr:rowOff>0</xdr:rowOff>
    </xdr:from>
    <xdr:to>
      <xdr:col>26</xdr:col>
      <xdr:colOff>7620</xdr:colOff>
      <xdr:row>136</xdr:row>
      <xdr:rowOff>0</xdr:rowOff>
    </xdr:to>
    <xdr:sp macro="" textlink="">
      <xdr:nvSpPr>
        <xdr:cNvPr id="624" name="Line 148">
          <a:extLst>
            <a:ext uri="{FF2B5EF4-FFF2-40B4-BE49-F238E27FC236}">
              <a16:creationId xmlns:a16="http://schemas.microsoft.com/office/drawing/2014/main" id="{E8154F35-AF4C-4F76-8F5F-332975D21144}"/>
            </a:ext>
          </a:extLst>
        </xdr:cNvPr>
        <xdr:cNvSpPr>
          <a:spLocks noChangeShapeType="1"/>
        </xdr:cNvSpPr>
      </xdr:nvSpPr>
      <xdr:spPr bwMode="auto">
        <a:xfrm>
          <a:off x="4823460" y="2225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138</xdr:row>
      <xdr:rowOff>0</xdr:rowOff>
    </xdr:from>
    <xdr:to>
      <xdr:col>26</xdr:col>
      <xdr:colOff>7620</xdr:colOff>
      <xdr:row>138</xdr:row>
      <xdr:rowOff>0</xdr:rowOff>
    </xdr:to>
    <xdr:sp macro="" textlink="">
      <xdr:nvSpPr>
        <xdr:cNvPr id="625" name="Line 148">
          <a:extLst>
            <a:ext uri="{FF2B5EF4-FFF2-40B4-BE49-F238E27FC236}">
              <a16:creationId xmlns:a16="http://schemas.microsoft.com/office/drawing/2014/main" id="{B9A2ECA7-D823-4541-8EC7-F504B1CEE76E}"/>
            </a:ext>
          </a:extLst>
        </xdr:cNvPr>
        <xdr:cNvSpPr>
          <a:spLocks noChangeShapeType="1"/>
        </xdr:cNvSpPr>
      </xdr:nvSpPr>
      <xdr:spPr bwMode="auto">
        <a:xfrm>
          <a:off x="4823460" y="2257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138</xdr:row>
      <xdr:rowOff>0</xdr:rowOff>
    </xdr:from>
    <xdr:to>
      <xdr:col>26</xdr:col>
      <xdr:colOff>7620</xdr:colOff>
      <xdr:row>138</xdr:row>
      <xdr:rowOff>0</xdr:rowOff>
    </xdr:to>
    <xdr:sp macro="" textlink="">
      <xdr:nvSpPr>
        <xdr:cNvPr id="626" name="Line 148">
          <a:extLst>
            <a:ext uri="{FF2B5EF4-FFF2-40B4-BE49-F238E27FC236}">
              <a16:creationId xmlns:a16="http://schemas.microsoft.com/office/drawing/2014/main" id="{658133EE-F307-4C64-897F-3338F6D6C5DE}"/>
            </a:ext>
          </a:extLst>
        </xdr:cNvPr>
        <xdr:cNvSpPr>
          <a:spLocks noChangeShapeType="1"/>
        </xdr:cNvSpPr>
      </xdr:nvSpPr>
      <xdr:spPr bwMode="auto">
        <a:xfrm>
          <a:off x="4823460" y="2257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627" name="Line 148">
          <a:extLst>
            <a:ext uri="{FF2B5EF4-FFF2-40B4-BE49-F238E27FC236}">
              <a16:creationId xmlns:a16="http://schemas.microsoft.com/office/drawing/2014/main" id="{572C5018-17B5-4766-B756-A4A1F2DB9200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628" name="Line 148">
          <a:extLst>
            <a:ext uri="{FF2B5EF4-FFF2-40B4-BE49-F238E27FC236}">
              <a16:creationId xmlns:a16="http://schemas.microsoft.com/office/drawing/2014/main" id="{E06012B7-C80C-4F46-99F3-0B1306EDB0A5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96</xdr:row>
      <xdr:rowOff>0</xdr:rowOff>
    </xdr:from>
    <xdr:to>
      <xdr:col>55</xdr:col>
      <xdr:colOff>0</xdr:colOff>
      <xdr:row>96</xdr:row>
      <xdr:rowOff>0</xdr:rowOff>
    </xdr:to>
    <xdr:sp macro="" textlink="">
      <xdr:nvSpPr>
        <xdr:cNvPr id="629" name="Line 37">
          <a:extLst>
            <a:ext uri="{FF2B5EF4-FFF2-40B4-BE49-F238E27FC236}">
              <a16:creationId xmlns:a16="http://schemas.microsoft.com/office/drawing/2014/main" id="{8F1343A6-AD2D-475C-BED9-FA2A1F451DA4}"/>
            </a:ext>
          </a:extLst>
        </xdr:cNvPr>
        <xdr:cNvSpPr>
          <a:spLocks noChangeShapeType="1"/>
        </xdr:cNvSpPr>
      </xdr:nvSpPr>
      <xdr:spPr bwMode="auto">
        <a:xfrm>
          <a:off x="1011936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96</xdr:row>
      <xdr:rowOff>0</xdr:rowOff>
    </xdr:from>
    <xdr:to>
      <xdr:col>25</xdr:col>
      <xdr:colOff>7620</xdr:colOff>
      <xdr:row>96</xdr:row>
      <xdr:rowOff>0</xdr:rowOff>
    </xdr:to>
    <xdr:sp macro="" textlink="">
      <xdr:nvSpPr>
        <xdr:cNvPr id="630" name="Line 38">
          <a:extLst>
            <a:ext uri="{FF2B5EF4-FFF2-40B4-BE49-F238E27FC236}">
              <a16:creationId xmlns:a16="http://schemas.microsoft.com/office/drawing/2014/main" id="{EBB17DD8-EB61-4DFB-928D-F3B16B77C686}"/>
            </a:ext>
          </a:extLst>
        </xdr:cNvPr>
        <xdr:cNvSpPr>
          <a:spLocks noChangeShapeType="1"/>
        </xdr:cNvSpPr>
      </xdr:nvSpPr>
      <xdr:spPr bwMode="auto">
        <a:xfrm>
          <a:off x="461010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631" name="Oval 39">
          <a:extLst>
            <a:ext uri="{FF2B5EF4-FFF2-40B4-BE49-F238E27FC236}">
              <a16:creationId xmlns:a16="http://schemas.microsoft.com/office/drawing/2014/main" id="{1716D1E2-D526-455A-85F0-9979C30119CF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632" name="Oval 40">
          <a:extLst>
            <a:ext uri="{FF2B5EF4-FFF2-40B4-BE49-F238E27FC236}">
              <a16:creationId xmlns:a16="http://schemas.microsoft.com/office/drawing/2014/main" id="{E760CD1A-FE7D-4B37-A797-7FE9B4D7D1DF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633" name="Line 41">
          <a:extLst>
            <a:ext uri="{FF2B5EF4-FFF2-40B4-BE49-F238E27FC236}">
              <a16:creationId xmlns:a16="http://schemas.microsoft.com/office/drawing/2014/main" id="{1620FFAD-9B5B-4F17-A4A5-05E681F6D643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634" name="Line 42">
          <a:extLst>
            <a:ext uri="{FF2B5EF4-FFF2-40B4-BE49-F238E27FC236}">
              <a16:creationId xmlns:a16="http://schemas.microsoft.com/office/drawing/2014/main" id="{86114050-8894-4EF2-8A8A-AB4AAA45092A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635" name="Oval 43">
          <a:extLst>
            <a:ext uri="{FF2B5EF4-FFF2-40B4-BE49-F238E27FC236}">
              <a16:creationId xmlns:a16="http://schemas.microsoft.com/office/drawing/2014/main" id="{5F0079D3-A1EC-4875-9A66-9CA9F70D86AE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636" name="Oval 44">
          <a:extLst>
            <a:ext uri="{FF2B5EF4-FFF2-40B4-BE49-F238E27FC236}">
              <a16:creationId xmlns:a16="http://schemas.microsoft.com/office/drawing/2014/main" id="{FD537C67-7691-4992-A994-B270FC4301D2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637" name="Line 45">
          <a:extLst>
            <a:ext uri="{FF2B5EF4-FFF2-40B4-BE49-F238E27FC236}">
              <a16:creationId xmlns:a16="http://schemas.microsoft.com/office/drawing/2014/main" id="{B190E84C-F842-4758-AACD-CC7DBDF8A13A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638" name="Line 46">
          <a:extLst>
            <a:ext uri="{FF2B5EF4-FFF2-40B4-BE49-F238E27FC236}">
              <a16:creationId xmlns:a16="http://schemas.microsoft.com/office/drawing/2014/main" id="{826D962B-B970-4FF0-91E2-2DBAEC7896D2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639" name="Oval 47">
          <a:extLst>
            <a:ext uri="{FF2B5EF4-FFF2-40B4-BE49-F238E27FC236}">
              <a16:creationId xmlns:a16="http://schemas.microsoft.com/office/drawing/2014/main" id="{84AD8912-E3B9-4042-A161-FD28E75F649E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56</xdr:col>
      <xdr:colOff>0</xdr:colOff>
      <xdr:row>96</xdr:row>
      <xdr:rowOff>0</xdr:rowOff>
    </xdr:to>
    <xdr:sp macro="" textlink="">
      <xdr:nvSpPr>
        <xdr:cNvPr id="640" name="Oval 48">
          <a:extLst>
            <a:ext uri="{FF2B5EF4-FFF2-40B4-BE49-F238E27FC236}">
              <a16:creationId xmlns:a16="http://schemas.microsoft.com/office/drawing/2014/main" id="{231DF495-7727-4105-99BA-0FAE5350ECC4}"/>
            </a:ext>
          </a:extLst>
        </xdr:cNvPr>
        <xdr:cNvSpPr>
          <a:spLocks noChangeArrowheads="1"/>
        </xdr:cNvSpPr>
      </xdr:nvSpPr>
      <xdr:spPr bwMode="auto">
        <a:xfrm>
          <a:off x="1024890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99</xdr:row>
      <xdr:rowOff>0</xdr:rowOff>
    </xdr:from>
    <xdr:to>
      <xdr:col>55</xdr:col>
      <xdr:colOff>129540</xdr:colOff>
      <xdr:row>99</xdr:row>
      <xdr:rowOff>0</xdr:rowOff>
    </xdr:to>
    <xdr:sp macro="" textlink="">
      <xdr:nvSpPr>
        <xdr:cNvPr id="641" name="Line 174">
          <a:extLst>
            <a:ext uri="{FF2B5EF4-FFF2-40B4-BE49-F238E27FC236}">
              <a16:creationId xmlns:a16="http://schemas.microsoft.com/office/drawing/2014/main" id="{6C98B3A3-1024-4EC9-92EE-A4149910FA24}"/>
            </a:ext>
          </a:extLst>
        </xdr:cNvPr>
        <xdr:cNvSpPr>
          <a:spLocks noChangeShapeType="1"/>
        </xdr:cNvSpPr>
      </xdr:nvSpPr>
      <xdr:spPr bwMode="auto">
        <a:xfrm>
          <a:off x="10248900" y="16657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99</xdr:row>
      <xdr:rowOff>0</xdr:rowOff>
    </xdr:from>
    <xdr:to>
      <xdr:col>26</xdr:col>
      <xdr:colOff>7620</xdr:colOff>
      <xdr:row>99</xdr:row>
      <xdr:rowOff>0</xdr:rowOff>
    </xdr:to>
    <xdr:sp macro="" textlink="">
      <xdr:nvSpPr>
        <xdr:cNvPr id="642" name="Line 175">
          <a:extLst>
            <a:ext uri="{FF2B5EF4-FFF2-40B4-BE49-F238E27FC236}">
              <a16:creationId xmlns:a16="http://schemas.microsoft.com/office/drawing/2014/main" id="{9A71B642-5FB2-4A57-93F2-CE62D8144E42}"/>
            </a:ext>
          </a:extLst>
        </xdr:cNvPr>
        <xdr:cNvSpPr>
          <a:spLocks noChangeShapeType="1"/>
        </xdr:cNvSpPr>
      </xdr:nvSpPr>
      <xdr:spPr bwMode="auto">
        <a:xfrm>
          <a:off x="4823460" y="16657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643" name="Oval 176">
          <a:extLst>
            <a:ext uri="{FF2B5EF4-FFF2-40B4-BE49-F238E27FC236}">
              <a16:creationId xmlns:a16="http://schemas.microsoft.com/office/drawing/2014/main" id="{194DCE36-52AD-4139-9F2C-FF8061D6E5F1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644" name="Oval 177">
          <a:extLst>
            <a:ext uri="{FF2B5EF4-FFF2-40B4-BE49-F238E27FC236}">
              <a16:creationId xmlns:a16="http://schemas.microsoft.com/office/drawing/2014/main" id="{24142009-5071-4CB2-A2B4-26CE4F09DD3D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645" name="Line 178">
          <a:extLst>
            <a:ext uri="{FF2B5EF4-FFF2-40B4-BE49-F238E27FC236}">
              <a16:creationId xmlns:a16="http://schemas.microsoft.com/office/drawing/2014/main" id="{AD22B564-D88D-4FD0-9515-CD61C5665765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646" name="Line 179">
          <a:extLst>
            <a:ext uri="{FF2B5EF4-FFF2-40B4-BE49-F238E27FC236}">
              <a16:creationId xmlns:a16="http://schemas.microsoft.com/office/drawing/2014/main" id="{68DD8840-E1AF-41B1-890E-89AA35058CE5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647" name="Oval 180">
          <a:extLst>
            <a:ext uri="{FF2B5EF4-FFF2-40B4-BE49-F238E27FC236}">
              <a16:creationId xmlns:a16="http://schemas.microsoft.com/office/drawing/2014/main" id="{D84DE879-F619-435A-840B-46E015137E66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648" name="Oval 181">
          <a:extLst>
            <a:ext uri="{FF2B5EF4-FFF2-40B4-BE49-F238E27FC236}">
              <a16:creationId xmlns:a16="http://schemas.microsoft.com/office/drawing/2014/main" id="{493948DF-EDEA-413C-A4B9-381495D46FE1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649" name="Line 182">
          <a:extLst>
            <a:ext uri="{FF2B5EF4-FFF2-40B4-BE49-F238E27FC236}">
              <a16:creationId xmlns:a16="http://schemas.microsoft.com/office/drawing/2014/main" id="{AB5340BE-19BC-43D8-8002-E531B49BA957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650" name="Line 183">
          <a:extLst>
            <a:ext uri="{FF2B5EF4-FFF2-40B4-BE49-F238E27FC236}">
              <a16:creationId xmlns:a16="http://schemas.microsoft.com/office/drawing/2014/main" id="{3F06D640-3ED0-4184-B99D-3BD46293B19E}"/>
            </a:ext>
          </a:extLst>
        </xdr:cNvPr>
        <xdr:cNvSpPr>
          <a:spLocks noChangeShapeType="1"/>
        </xdr:cNvSpPr>
      </xdr:nvSpPr>
      <xdr:spPr bwMode="auto">
        <a:xfrm>
          <a:off x="10370820" y="16657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651" name="Oval 184">
          <a:extLst>
            <a:ext uri="{FF2B5EF4-FFF2-40B4-BE49-F238E27FC236}">
              <a16:creationId xmlns:a16="http://schemas.microsoft.com/office/drawing/2014/main" id="{CDDE3D1B-88E4-4B04-A3D2-DBC4627AD949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99</xdr:row>
      <xdr:rowOff>0</xdr:rowOff>
    </xdr:from>
    <xdr:to>
      <xdr:col>57</xdr:col>
      <xdr:colOff>0</xdr:colOff>
      <xdr:row>99</xdr:row>
      <xdr:rowOff>0</xdr:rowOff>
    </xdr:to>
    <xdr:sp macro="" textlink="">
      <xdr:nvSpPr>
        <xdr:cNvPr id="652" name="Oval 185">
          <a:extLst>
            <a:ext uri="{FF2B5EF4-FFF2-40B4-BE49-F238E27FC236}">
              <a16:creationId xmlns:a16="http://schemas.microsoft.com/office/drawing/2014/main" id="{F5FF5FF4-AD58-4A20-9C17-17337A066E23}"/>
            </a:ext>
          </a:extLst>
        </xdr:cNvPr>
        <xdr:cNvSpPr>
          <a:spLocks noChangeArrowheads="1"/>
        </xdr:cNvSpPr>
      </xdr:nvSpPr>
      <xdr:spPr bwMode="auto">
        <a:xfrm>
          <a:off x="10370820" y="1665732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653" name="Line 323">
          <a:extLst>
            <a:ext uri="{FF2B5EF4-FFF2-40B4-BE49-F238E27FC236}">
              <a16:creationId xmlns:a16="http://schemas.microsoft.com/office/drawing/2014/main" id="{F4DF11F9-C314-41A3-B93B-AF1F88D715C5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113</xdr:row>
      <xdr:rowOff>0</xdr:rowOff>
    </xdr:from>
    <xdr:to>
      <xdr:col>55</xdr:col>
      <xdr:colOff>129540</xdr:colOff>
      <xdr:row>113</xdr:row>
      <xdr:rowOff>0</xdr:rowOff>
    </xdr:to>
    <xdr:sp macro="" textlink="">
      <xdr:nvSpPr>
        <xdr:cNvPr id="654" name="Line 324">
          <a:extLst>
            <a:ext uri="{FF2B5EF4-FFF2-40B4-BE49-F238E27FC236}">
              <a16:creationId xmlns:a16="http://schemas.microsoft.com/office/drawing/2014/main" id="{2C8AF737-9427-4D6C-BB0E-BF598E38D98C}"/>
            </a:ext>
          </a:extLst>
        </xdr:cNvPr>
        <xdr:cNvSpPr>
          <a:spLocks noChangeShapeType="1"/>
        </xdr:cNvSpPr>
      </xdr:nvSpPr>
      <xdr:spPr bwMode="auto">
        <a:xfrm>
          <a:off x="10248900" y="19217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117</xdr:row>
      <xdr:rowOff>0</xdr:rowOff>
    </xdr:from>
    <xdr:to>
      <xdr:col>55</xdr:col>
      <xdr:colOff>129540</xdr:colOff>
      <xdr:row>117</xdr:row>
      <xdr:rowOff>0</xdr:rowOff>
    </xdr:to>
    <xdr:sp macro="" textlink="">
      <xdr:nvSpPr>
        <xdr:cNvPr id="655" name="Line 325">
          <a:extLst>
            <a:ext uri="{FF2B5EF4-FFF2-40B4-BE49-F238E27FC236}">
              <a16:creationId xmlns:a16="http://schemas.microsoft.com/office/drawing/2014/main" id="{22162363-ADE4-4A39-9B64-9470E5D8948C}"/>
            </a:ext>
          </a:extLst>
        </xdr:cNvPr>
        <xdr:cNvSpPr>
          <a:spLocks noChangeShapeType="1"/>
        </xdr:cNvSpPr>
      </xdr:nvSpPr>
      <xdr:spPr bwMode="auto">
        <a:xfrm>
          <a:off x="10248900" y="198577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656" name="Line 326">
          <a:extLst>
            <a:ext uri="{FF2B5EF4-FFF2-40B4-BE49-F238E27FC236}">
              <a16:creationId xmlns:a16="http://schemas.microsoft.com/office/drawing/2014/main" id="{E76420D5-3D85-478F-ADA7-30534084E7D3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657" name="Line 327">
          <a:extLst>
            <a:ext uri="{FF2B5EF4-FFF2-40B4-BE49-F238E27FC236}">
              <a16:creationId xmlns:a16="http://schemas.microsoft.com/office/drawing/2014/main" id="{6CF64BBE-864F-47D1-B348-00BD00FAFEA4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658" name="Line 328">
          <a:extLst>
            <a:ext uri="{FF2B5EF4-FFF2-40B4-BE49-F238E27FC236}">
              <a16:creationId xmlns:a16="http://schemas.microsoft.com/office/drawing/2014/main" id="{40E8D1DE-73F4-42BA-B118-E4B65FF13F41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129</xdr:row>
      <xdr:rowOff>0</xdr:rowOff>
    </xdr:from>
    <xdr:to>
      <xdr:col>55</xdr:col>
      <xdr:colOff>129540</xdr:colOff>
      <xdr:row>129</xdr:row>
      <xdr:rowOff>0</xdr:rowOff>
    </xdr:to>
    <xdr:sp macro="" textlink="">
      <xdr:nvSpPr>
        <xdr:cNvPr id="659" name="Line 329">
          <a:extLst>
            <a:ext uri="{FF2B5EF4-FFF2-40B4-BE49-F238E27FC236}">
              <a16:creationId xmlns:a16="http://schemas.microsoft.com/office/drawing/2014/main" id="{AF7B5E3D-97F8-4356-B680-D51B321D9E67}"/>
            </a:ext>
          </a:extLst>
        </xdr:cNvPr>
        <xdr:cNvSpPr>
          <a:spLocks noChangeShapeType="1"/>
        </xdr:cNvSpPr>
      </xdr:nvSpPr>
      <xdr:spPr bwMode="auto">
        <a:xfrm>
          <a:off x="10248900" y="21457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135</xdr:row>
      <xdr:rowOff>0</xdr:rowOff>
    </xdr:from>
    <xdr:to>
      <xdr:col>55</xdr:col>
      <xdr:colOff>129540</xdr:colOff>
      <xdr:row>135</xdr:row>
      <xdr:rowOff>0</xdr:rowOff>
    </xdr:to>
    <xdr:sp macro="" textlink="">
      <xdr:nvSpPr>
        <xdr:cNvPr id="660" name="Line 330">
          <a:extLst>
            <a:ext uri="{FF2B5EF4-FFF2-40B4-BE49-F238E27FC236}">
              <a16:creationId xmlns:a16="http://schemas.microsoft.com/office/drawing/2014/main" id="{33568D6C-BF40-4BB0-A575-CCF8CF8E1610}"/>
            </a:ext>
          </a:extLst>
        </xdr:cNvPr>
        <xdr:cNvSpPr>
          <a:spLocks noChangeShapeType="1"/>
        </xdr:cNvSpPr>
      </xdr:nvSpPr>
      <xdr:spPr bwMode="auto">
        <a:xfrm>
          <a:off x="10248900" y="2209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661" name="Line 331">
          <a:extLst>
            <a:ext uri="{FF2B5EF4-FFF2-40B4-BE49-F238E27FC236}">
              <a16:creationId xmlns:a16="http://schemas.microsoft.com/office/drawing/2014/main" id="{BF4DF523-D0E7-41BB-9E49-E0233DAD009E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662" name="Line 332">
          <a:extLst>
            <a:ext uri="{FF2B5EF4-FFF2-40B4-BE49-F238E27FC236}">
              <a16:creationId xmlns:a16="http://schemas.microsoft.com/office/drawing/2014/main" id="{7119FF56-77DF-483C-A4B3-AF32A223988F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663" name="Line 335">
          <a:extLst>
            <a:ext uri="{FF2B5EF4-FFF2-40B4-BE49-F238E27FC236}">
              <a16:creationId xmlns:a16="http://schemas.microsoft.com/office/drawing/2014/main" id="{26A40878-FE1C-4A4E-AECB-5A1A03CBD56C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96</xdr:row>
      <xdr:rowOff>0</xdr:rowOff>
    </xdr:from>
    <xdr:to>
      <xdr:col>55</xdr:col>
      <xdr:colOff>129540</xdr:colOff>
      <xdr:row>96</xdr:row>
      <xdr:rowOff>0</xdr:rowOff>
    </xdr:to>
    <xdr:sp macro="" textlink="">
      <xdr:nvSpPr>
        <xdr:cNvPr id="664" name="Line 174">
          <a:extLst>
            <a:ext uri="{FF2B5EF4-FFF2-40B4-BE49-F238E27FC236}">
              <a16:creationId xmlns:a16="http://schemas.microsoft.com/office/drawing/2014/main" id="{1E1A31F5-755F-4473-912E-4CFEB28ED695}"/>
            </a:ext>
          </a:extLst>
        </xdr:cNvPr>
        <xdr:cNvSpPr>
          <a:spLocks noChangeShapeType="1"/>
        </xdr:cNvSpPr>
      </xdr:nvSpPr>
      <xdr:spPr bwMode="auto">
        <a:xfrm>
          <a:off x="1024890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96</xdr:row>
      <xdr:rowOff>0</xdr:rowOff>
    </xdr:from>
    <xdr:to>
      <xdr:col>26</xdr:col>
      <xdr:colOff>7620</xdr:colOff>
      <xdr:row>96</xdr:row>
      <xdr:rowOff>0</xdr:rowOff>
    </xdr:to>
    <xdr:sp macro="" textlink="">
      <xdr:nvSpPr>
        <xdr:cNvPr id="665" name="Line 175">
          <a:extLst>
            <a:ext uri="{FF2B5EF4-FFF2-40B4-BE49-F238E27FC236}">
              <a16:creationId xmlns:a16="http://schemas.microsoft.com/office/drawing/2014/main" id="{1C380E4C-3D23-4347-983B-294154C49985}"/>
            </a:ext>
          </a:extLst>
        </xdr:cNvPr>
        <xdr:cNvSpPr>
          <a:spLocks noChangeShapeType="1"/>
        </xdr:cNvSpPr>
      </xdr:nvSpPr>
      <xdr:spPr bwMode="auto">
        <a:xfrm>
          <a:off x="482346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666" name="Oval 176">
          <a:extLst>
            <a:ext uri="{FF2B5EF4-FFF2-40B4-BE49-F238E27FC236}">
              <a16:creationId xmlns:a16="http://schemas.microsoft.com/office/drawing/2014/main" id="{961C27DD-A8AC-4938-B3C2-2BCBE5CD19E1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667" name="Oval 177">
          <a:extLst>
            <a:ext uri="{FF2B5EF4-FFF2-40B4-BE49-F238E27FC236}">
              <a16:creationId xmlns:a16="http://schemas.microsoft.com/office/drawing/2014/main" id="{3FAF7481-4F00-4179-912E-0BB60D2D0DF2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668" name="Line 178">
          <a:extLst>
            <a:ext uri="{FF2B5EF4-FFF2-40B4-BE49-F238E27FC236}">
              <a16:creationId xmlns:a16="http://schemas.microsoft.com/office/drawing/2014/main" id="{03BF4542-4F3A-408D-B254-8D11FE33D86A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669" name="Line 179">
          <a:extLst>
            <a:ext uri="{FF2B5EF4-FFF2-40B4-BE49-F238E27FC236}">
              <a16:creationId xmlns:a16="http://schemas.microsoft.com/office/drawing/2014/main" id="{C679BA1D-567D-43F9-8F08-5A81A87F5D47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670" name="Oval 180">
          <a:extLst>
            <a:ext uri="{FF2B5EF4-FFF2-40B4-BE49-F238E27FC236}">
              <a16:creationId xmlns:a16="http://schemas.microsoft.com/office/drawing/2014/main" id="{71625FE0-7115-45C1-AB8D-83D303342B02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671" name="Oval 181">
          <a:extLst>
            <a:ext uri="{FF2B5EF4-FFF2-40B4-BE49-F238E27FC236}">
              <a16:creationId xmlns:a16="http://schemas.microsoft.com/office/drawing/2014/main" id="{EFFCD1A3-0AD9-4CB1-81A8-66888E1A0C23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672" name="Line 182">
          <a:extLst>
            <a:ext uri="{FF2B5EF4-FFF2-40B4-BE49-F238E27FC236}">
              <a16:creationId xmlns:a16="http://schemas.microsoft.com/office/drawing/2014/main" id="{F887B60C-A768-43EA-907B-847FC754A7CC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673" name="Line 183">
          <a:extLst>
            <a:ext uri="{FF2B5EF4-FFF2-40B4-BE49-F238E27FC236}">
              <a16:creationId xmlns:a16="http://schemas.microsoft.com/office/drawing/2014/main" id="{90FBDC4A-0E5A-46DB-92D9-BA6DBB296AD7}"/>
            </a:ext>
          </a:extLst>
        </xdr:cNvPr>
        <xdr:cNvSpPr>
          <a:spLocks noChangeShapeType="1"/>
        </xdr:cNvSpPr>
      </xdr:nvSpPr>
      <xdr:spPr bwMode="auto">
        <a:xfrm>
          <a:off x="10370820" y="16032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674" name="Oval 184">
          <a:extLst>
            <a:ext uri="{FF2B5EF4-FFF2-40B4-BE49-F238E27FC236}">
              <a16:creationId xmlns:a16="http://schemas.microsoft.com/office/drawing/2014/main" id="{F180EABB-0F88-4E95-BCB6-C4DF868EE4B5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96</xdr:row>
      <xdr:rowOff>0</xdr:rowOff>
    </xdr:from>
    <xdr:to>
      <xdr:col>57</xdr:col>
      <xdr:colOff>0</xdr:colOff>
      <xdr:row>96</xdr:row>
      <xdr:rowOff>0</xdr:rowOff>
    </xdr:to>
    <xdr:sp macro="" textlink="">
      <xdr:nvSpPr>
        <xdr:cNvPr id="675" name="Oval 185">
          <a:extLst>
            <a:ext uri="{FF2B5EF4-FFF2-40B4-BE49-F238E27FC236}">
              <a16:creationId xmlns:a16="http://schemas.microsoft.com/office/drawing/2014/main" id="{9D888C8C-9DDD-483C-A465-31671A27166F}"/>
            </a:ext>
          </a:extLst>
        </xdr:cNvPr>
        <xdr:cNvSpPr>
          <a:spLocks noChangeArrowheads="1"/>
        </xdr:cNvSpPr>
      </xdr:nvSpPr>
      <xdr:spPr bwMode="auto">
        <a:xfrm>
          <a:off x="10370820" y="1603248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676" name="Line 323">
          <a:extLst>
            <a:ext uri="{FF2B5EF4-FFF2-40B4-BE49-F238E27FC236}">
              <a16:creationId xmlns:a16="http://schemas.microsoft.com/office/drawing/2014/main" id="{5CDB873F-009D-4AD1-8CFC-F300A753826C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113</xdr:row>
      <xdr:rowOff>0</xdr:rowOff>
    </xdr:from>
    <xdr:to>
      <xdr:col>55</xdr:col>
      <xdr:colOff>129540</xdr:colOff>
      <xdr:row>113</xdr:row>
      <xdr:rowOff>0</xdr:rowOff>
    </xdr:to>
    <xdr:sp macro="" textlink="">
      <xdr:nvSpPr>
        <xdr:cNvPr id="677" name="Line 324">
          <a:extLst>
            <a:ext uri="{FF2B5EF4-FFF2-40B4-BE49-F238E27FC236}">
              <a16:creationId xmlns:a16="http://schemas.microsoft.com/office/drawing/2014/main" id="{EEBA04E7-6A37-43E2-B162-A0A6C3CB2537}"/>
            </a:ext>
          </a:extLst>
        </xdr:cNvPr>
        <xdr:cNvSpPr>
          <a:spLocks noChangeShapeType="1"/>
        </xdr:cNvSpPr>
      </xdr:nvSpPr>
      <xdr:spPr bwMode="auto">
        <a:xfrm>
          <a:off x="10248900" y="1889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115</xdr:row>
      <xdr:rowOff>0</xdr:rowOff>
    </xdr:from>
    <xdr:to>
      <xdr:col>55</xdr:col>
      <xdr:colOff>129540</xdr:colOff>
      <xdr:row>115</xdr:row>
      <xdr:rowOff>0</xdr:rowOff>
    </xdr:to>
    <xdr:sp macro="" textlink="">
      <xdr:nvSpPr>
        <xdr:cNvPr id="678" name="Line 325">
          <a:extLst>
            <a:ext uri="{FF2B5EF4-FFF2-40B4-BE49-F238E27FC236}">
              <a16:creationId xmlns:a16="http://schemas.microsoft.com/office/drawing/2014/main" id="{A0C59644-151A-4D70-A061-FAFCC744EBF1}"/>
            </a:ext>
          </a:extLst>
        </xdr:cNvPr>
        <xdr:cNvSpPr>
          <a:spLocks noChangeShapeType="1"/>
        </xdr:cNvSpPr>
      </xdr:nvSpPr>
      <xdr:spPr bwMode="auto">
        <a:xfrm>
          <a:off x="10248900" y="19537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114</xdr:row>
      <xdr:rowOff>0</xdr:rowOff>
    </xdr:from>
    <xdr:to>
      <xdr:col>55</xdr:col>
      <xdr:colOff>0</xdr:colOff>
      <xdr:row>114</xdr:row>
      <xdr:rowOff>0</xdr:rowOff>
    </xdr:to>
    <xdr:sp macro="" textlink="">
      <xdr:nvSpPr>
        <xdr:cNvPr id="679" name="Line 326">
          <a:extLst>
            <a:ext uri="{FF2B5EF4-FFF2-40B4-BE49-F238E27FC236}">
              <a16:creationId xmlns:a16="http://schemas.microsoft.com/office/drawing/2014/main" id="{7786C785-2380-4D0D-BD16-C0707AB81F3C}"/>
            </a:ext>
          </a:extLst>
        </xdr:cNvPr>
        <xdr:cNvSpPr>
          <a:spLocks noChangeShapeType="1"/>
        </xdr:cNvSpPr>
      </xdr:nvSpPr>
      <xdr:spPr bwMode="auto">
        <a:xfrm>
          <a:off x="10119360" y="19377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680" name="Line 327">
          <a:extLst>
            <a:ext uri="{FF2B5EF4-FFF2-40B4-BE49-F238E27FC236}">
              <a16:creationId xmlns:a16="http://schemas.microsoft.com/office/drawing/2014/main" id="{CD10F287-7149-4031-9BA7-CD31E549B34A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681" name="Line 328">
          <a:extLst>
            <a:ext uri="{FF2B5EF4-FFF2-40B4-BE49-F238E27FC236}">
              <a16:creationId xmlns:a16="http://schemas.microsoft.com/office/drawing/2014/main" id="{6A42CB20-45F8-4729-B56A-3CE6B0E7B162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127</xdr:row>
      <xdr:rowOff>0</xdr:rowOff>
    </xdr:from>
    <xdr:to>
      <xdr:col>55</xdr:col>
      <xdr:colOff>129540</xdr:colOff>
      <xdr:row>127</xdr:row>
      <xdr:rowOff>0</xdr:rowOff>
    </xdr:to>
    <xdr:sp macro="" textlink="">
      <xdr:nvSpPr>
        <xdr:cNvPr id="682" name="Line 329">
          <a:extLst>
            <a:ext uri="{FF2B5EF4-FFF2-40B4-BE49-F238E27FC236}">
              <a16:creationId xmlns:a16="http://schemas.microsoft.com/office/drawing/2014/main" id="{2E6AF2FB-BB1A-4AC4-A480-7E248E619010}"/>
            </a:ext>
          </a:extLst>
        </xdr:cNvPr>
        <xdr:cNvSpPr>
          <a:spLocks noChangeShapeType="1"/>
        </xdr:cNvSpPr>
      </xdr:nvSpPr>
      <xdr:spPr bwMode="auto">
        <a:xfrm>
          <a:off x="10248900" y="211378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131</xdr:row>
      <xdr:rowOff>0</xdr:rowOff>
    </xdr:from>
    <xdr:to>
      <xdr:col>55</xdr:col>
      <xdr:colOff>129540</xdr:colOff>
      <xdr:row>131</xdr:row>
      <xdr:rowOff>0</xdr:rowOff>
    </xdr:to>
    <xdr:sp macro="" textlink="">
      <xdr:nvSpPr>
        <xdr:cNvPr id="683" name="Line 330">
          <a:extLst>
            <a:ext uri="{FF2B5EF4-FFF2-40B4-BE49-F238E27FC236}">
              <a16:creationId xmlns:a16="http://schemas.microsoft.com/office/drawing/2014/main" id="{B201BDD7-DB95-4391-8A95-41ACEFF08CD2}"/>
            </a:ext>
          </a:extLst>
        </xdr:cNvPr>
        <xdr:cNvSpPr>
          <a:spLocks noChangeShapeType="1"/>
        </xdr:cNvSpPr>
      </xdr:nvSpPr>
      <xdr:spPr bwMode="auto">
        <a:xfrm>
          <a:off x="10248900" y="217779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684" name="Line 331">
          <a:extLst>
            <a:ext uri="{FF2B5EF4-FFF2-40B4-BE49-F238E27FC236}">
              <a16:creationId xmlns:a16="http://schemas.microsoft.com/office/drawing/2014/main" id="{57B6BB56-0303-48AD-A9AD-EC94CA245356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685" name="Line 332">
          <a:extLst>
            <a:ext uri="{FF2B5EF4-FFF2-40B4-BE49-F238E27FC236}">
              <a16:creationId xmlns:a16="http://schemas.microsoft.com/office/drawing/2014/main" id="{EA944497-096E-4286-B7D7-F362E35993CB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686" name="Line 333">
          <a:extLst>
            <a:ext uri="{FF2B5EF4-FFF2-40B4-BE49-F238E27FC236}">
              <a16:creationId xmlns:a16="http://schemas.microsoft.com/office/drawing/2014/main" id="{3289AB95-98A7-4A5C-B53A-96E9C3CD453D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139</xdr:row>
      <xdr:rowOff>0</xdr:rowOff>
    </xdr:from>
    <xdr:to>
      <xdr:col>55</xdr:col>
      <xdr:colOff>129540</xdr:colOff>
      <xdr:row>139</xdr:row>
      <xdr:rowOff>0</xdr:rowOff>
    </xdr:to>
    <xdr:sp macro="" textlink="">
      <xdr:nvSpPr>
        <xdr:cNvPr id="687" name="Line 334">
          <a:extLst>
            <a:ext uri="{FF2B5EF4-FFF2-40B4-BE49-F238E27FC236}">
              <a16:creationId xmlns:a16="http://schemas.microsoft.com/office/drawing/2014/main" id="{70E9371F-079A-4ABD-A09C-1CE7D4788241}"/>
            </a:ext>
          </a:extLst>
        </xdr:cNvPr>
        <xdr:cNvSpPr>
          <a:spLocks noChangeShapeType="1"/>
        </xdr:cNvSpPr>
      </xdr:nvSpPr>
      <xdr:spPr bwMode="auto">
        <a:xfrm>
          <a:off x="10248900" y="227380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688" name="Line 335">
          <a:extLst>
            <a:ext uri="{FF2B5EF4-FFF2-40B4-BE49-F238E27FC236}">
              <a16:creationId xmlns:a16="http://schemas.microsoft.com/office/drawing/2014/main" id="{20CF792B-B42A-4B94-B754-91BD9DBDBFB5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689" name="Line 336">
          <a:extLst>
            <a:ext uri="{FF2B5EF4-FFF2-40B4-BE49-F238E27FC236}">
              <a16:creationId xmlns:a16="http://schemas.microsoft.com/office/drawing/2014/main" id="{9EC4C157-85A7-48E1-A908-209B252D0DF1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690" name="Line 326">
          <a:extLst>
            <a:ext uri="{FF2B5EF4-FFF2-40B4-BE49-F238E27FC236}">
              <a16:creationId xmlns:a16="http://schemas.microsoft.com/office/drawing/2014/main" id="{214DF70F-0490-422F-8478-40CEEC2FC795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691" name="Line 323">
          <a:extLst>
            <a:ext uri="{FF2B5EF4-FFF2-40B4-BE49-F238E27FC236}">
              <a16:creationId xmlns:a16="http://schemas.microsoft.com/office/drawing/2014/main" id="{6140E632-2436-475D-8E36-7B1529293786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692" name="Line 327">
          <a:extLst>
            <a:ext uri="{FF2B5EF4-FFF2-40B4-BE49-F238E27FC236}">
              <a16:creationId xmlns:a16="http://schemas.microsoft.com/office/drawing/2014/main" id="{56AEB912-F9B6-4560-90C0-09720A733065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693" name="Line 326">
          <a:extLst>
            <a:ext uri="{FF2B5EF4-FFF2-40B4-BE49-F238E27FC236}">
              <a16:creationId xmlns:a16="http://schemas.microsoft.com/office/drawing/2014/main" id="{5AED6AAC-83D1-4121-A31B-9F0B6994E83D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694" name="Line 323">
          <a:extLst>
            <a:ext uri="{FF2B5EF4-FFF2-40B4-BE49-F238E27FC236}">
              <a16:creationId xmlns:a16="http://schemas.microsoft.com/office/drawing/2014/main" id="{F3BF7DDC-BDB6-442D-950B-83DD5D753933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695" name="Line 327">
          <a:extLst>
            <a:ext uri="{FF2B5EF4-FFF2-40B4-BE49-F238E27FC236}">
              <a16:creationId xmlns:a16="http://schemas.microsoft.com/office/drawing/2014/main" id="{F474C9A2-D2FD-4A75-936E-A82D0EF96FA1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696" name="Line 326">
          <a:extLst>
            <a:ext uri="{FF2B5EF4-FFF2-40B4-BE49-F238E27FC236}">
              <a16:creationId xmlns:a16="http://schemas.microsoft.com/office/drawing/2014/main" id="{ECD7C5B1-812F-4492-AE21-C94221FD284A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697" name="Line 323">
          <a:extLst>
            <a:ext uri="{FF2B5EF4-FFF2-40B4-BE49-F238E27FC236}">
              <a16:creationId xmlns:a16="http://schemas.microsoft.com/office/drawing/2014/main" id="{4538E0F9-40DA-4950-AACC-05F0BD326AB5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698" name="Line 327">
          <a:extLst>
            <a:ext uri="{FF2B5EF4-FFF2-40B4-BE49-F238E27FC236}">
              <a16:creationId xmlns:a16="http://schemas.microsoft.com/office/drawing/2014/main" id="{6EDCBD2E-A95A-4BA1-8756-22F46D243B4C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699" name="Line 326">
          <a:extLst>
            <a:ext uri="{FF2B5EF4-FFF2-40B4-BE49-F238E27FC236}">
              <a16:creationId xmlns:a16="http://schemas.microsoft.com/office/drawing/2014/main" id="{580FE3BD-3303-4B3B-92F0-87B6FA9B9DB9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700" name="Line 323">
          <a:extLst>
            <a:ext uri="{FF2B5EF4-FFF2-40B4-BE49-F238E27FC236}">
              <a16:creationId xmlns:a16="http://schemas.microsoft.com/office/drawing/2014/main" id="{1658FAB2-3613-4CEA-A825-8AC9198A837C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701" name="Line 327">
          <a:extLst>
            <a:ext uri="{FF2B5EF4-FFF2-40B4-BE49-F238E27FC236}">
              <a16:creationId xmlns:a16="http://schemas.microsoft.com/office/drawing/2014/main" id="{9001424C-DFF7-471B-9527-A17290C30BF2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702" name="Line 326">
          <a:extLst>
            <a:ext uri="{FF2B5EF4-FFF2-40B4-BE49-F238E27FC236}">
              <a16:creationId xmlns:a16="http://schemas.microsoft.com/office/drawing/2014/main" id="{0C68B606-47D6-41F3-B5D2-929D8A1D1BD4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703" name="Line 323">
          <a:extLst>
            <a:ext uri="{FF2B5EF4-FFF2-40B4-BE49-F238E27FC236}">
              <a16:creationId xmlns:a16="http://schemas.microsoft.com/office/drawing/2014/main" id="{1C5A435A-D5D1-4B89-90D4-D8E10ABF80FE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704" name="Line 327">
          <a:extLst>
            <a:ext uri="{FF2B5EF4-FFF2-40B4-BE49-F238E27FC236}">
              <a16:creationId xmlns:a16="http://schemas.microsoft.com/office/drawing/2014/main" id="{390ABE5C-E358-4F0E-8F3F-B2A628F39422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705" name="Line 326">
          <a:extLst>
            <a:ext uri="{FF2B5EF4-FFF2-40B4-BE49-F238E27FC236}">
              <a16:creationId xmlns:a16="http://schemas.microsoft.com/office/drawing/2014/main" id="{3FD77B1A-D3E3-4524-8138-44A6B0346FD4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706" name="Line 323">
          <a:extLst>
            <a:ext uri="{FF2B5EF4-FFF2-40B4-BE49-F238E27FC236}">
              <a16:creationId xmlns:a16="http://schemas.microsoft.com/office/drawing/2014/main" id="{CE54F913-D29A-4C0B-8803-4BAB3227B571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707" name="Line 327">
          <a:extLst>
            <a:ext uri="{FF2B5EF4-FFF2-40B4-BE49-F238E27FC236}">
              <a16:creationId xmlns:a16="http://schemas.microsoft.com/office/drawing/2014/main" id="{970F9FA7-2CB5-4E27-AEBD-B19262F1733E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708" name="Line 326">
          <a:extLst>
            <a:ext uri="{FF2B5EF4-FFF2-40B4-BE49-F238E27FC236}">
              <a16:creationId xmlns:a16="http://schemas.microsoft.com/office/drawing/2014/main" id="{4E87DB0B-92D1-40B0-9FAA-5F406DDCF542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709" name="Line 323">
          <a:extLst>
            <a:ext uri="{FF2B5EF4-FFF2-40B4-BE49-F238E27FC236}">
              <a16:creationId xmlns:a16="http://schemas.microsoft.com/office/drawing/2014/main" id="{92314F2D-9CA4-4DF6-AD9F-014ABEB5A102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710" name="Line 327">
          <a:extLst>
            <a:ext uri="{FF2B5EF4-FFF2-40B4-BE49-F238E27FC236}">
              <a16:creationId xmlns:a16="http://schemas.microsoft.com/office/drawing/2014/main" id="{9E879699-9F4F-489E-94E1-EE88EB39F914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711" name="Line 326">
          <a:extLst>
            <a:ext uri="{FF2B5EF4-FFF2-40B4-BE49-F238E27FC236}">
              <a16:creationId xmlns:a16="http://schemas.microsoft.com/office/drawing/2014/main" id="{8E981C07-22B3-4964-9DF5-8E761CEB2DA5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712" name="Line 323">
          <a:extLst>
            <a:ext uri="{FF2B5EF4-FFF2-40B4-BE49-F238E27FC236}">
              <a16:creationId xmlns:a16="http://schemas.microsoft.com/office/drawing/2014/main" id="{CDC85DEA-019E-4C92-B2AE-A1F9896DB12A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713" name="Line 327">
          <a:extLst>
            <a:ext uri="{FF2B5EF4-FFF2-40B4-BE49-F238E27FC236}">
              <a16:creationId xmlns:a16="http://schemas.microsoft.com/office/drawing/2014/main" id="{DA8E54DB-579B-414C-A850-C2EC3371A4AF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714" name="Line 326">
          <a:extLst>
            <a:ext uri="{FF2B5EF4-FFF2-40B4-BE49-F238E27FC236}">
              <a16:creationId xmlns:a16="http://schemas.microsoft.com/office/drawing/2014/main" id="{67672C73-C405-42FA-BEE2-61FDCF405AE5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715" name="Line 323">
          <a:extLst>
            <a:ext uri="{FF2B5EF4-FFF2-40B4-BE49-F238E27FC236}">
              <a16:creationId xmlns:a16="http://schemas.microsoft.com/office/drawing/2014/main" id="{78FB13E0-2FAF-4667-B100-F75F8888CE91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716" name="Line 327">
          <a:extLst>
            <a:ext uri="{FF2B5EF4-FFF2-40B4-BE49-F238E27FC236}">
              <a16:creationId xmlns:a16="http://schemas.microsoft.com/office/drawing/2014/main" id="{168C2261-F9C6-4806-87A1-065A294C07AF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717" name="Line 326">
          <a:extLst>
            <a:ext uri="{FF2B5EF4-FFF2-40B4-BE49-F238E27FC236}">
              <a16:creationId xmlns:a16="http://schemas.microsoft.com/office/drawing/2014/main" id="{D7B5919A-12B1-4587-BE76-728B46EB525D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718" name="Line 323">
          <a:extLst>
            <a:ext uri="{FF2B5EF4-FFF2-40B4-BE49-F238E27FC236}">
              <a16:creationId xmlns:a16="http://schemas.microsoft.com/office/drawing/2014/main" id="{989C9D59-9D62-46BF-80C7-883CA3CE4A97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719" name="Line 327">
          <a:extLst>
            <a:ext uri="{FF2B5EF4-FFF2-40B4-BE49-F238E27FC236}">
              <a16:creationId xmlns:a16="http://schemas.microsoft.com/office/drawing/2014/main" id="{41F1F708-A60A-452B-BD25-ECDD33AB6B6F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720" name="Line 326">
          <a:extLst>
            <a:ext uri="{FF2B5EF4-FFF2-40B4-BE49-F238E27FC236}">
              <a16:creationId xmlns:a16="http://schemas.microsoft.com/office/drawing/2014/main" id="{2304AECD-7B7C-49BF-BBC9-6BD9297A9BA5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721" name="Line 323">
          <a:extLst>
            <a:ext uri="{FF2B5EF4-FFF2-40B4-BE49-F238E27FC236}">
              <a16:creationId xmlns:a16="http://schemas.microsoft.com/office/drawing/2014/main" id="{54115F1E-3076-4A8F-8735-0EB7AE5CC948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722" name="Line 327">
          <a:extLst>
            <a:ext uri="{FF2B5EF4-FFF2-40B4-BE49-F238E27FC236}">
              <a16:creationId xmlns:a16="http://schemas.microsoft.com/office/drawing/2014/main" id="{428B8E9A-700C-4616-AC85-009CE33CC5DF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723" name="Line 326">
          <a:extLst>
            <a:ext uri="{FF2B5EF4-FFF2-40B4-BE49-F238E27FC236}">
              <a16:creationId xmlns:a16="http://schemas.microsoft.com/office/drawing/2014/main" id="{84BDD801-2AEF-4EBF-8330-402C19ECDF26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724" name="Line 323">
          <a:extLst>
            <a:ext uri="{FF2B5EF4-FFF2-40B4-BE49-F238E27FC236}">
              <a16:creationId xmlns:a16="http://schemas.microsoft.com/office/drawing/2014/main" id="{98259716-56B9-49BA-966F-9CF93B375631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725" name="Line 327">
          <a:extLst>
            <a:ext uri="{FF2B5EF4-FFF2-40B4-BE49-F238E27FC236}">
              <a16:creationId xmlns:a16="http://schemas.microsoft.com/office/drawing/2014/main" id="{E951AF7E-270F-4FF2-9AAB-EB8BDC5BDADB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726" name="Line 326">
          <a:extLst>
            <a:ext uri="{FF2B5EF4-FFF2-40B4-BE49-F238E27FC236}">
              <a16:creationId xmlns:a16="http://schemas.microsoft.com/office/drawing/2014/main" id="{DF6799AA-095A-4F3A-A3D5-3A99A265C699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727" name="Line 323">
          <a:extLst>
            <a:ext uri="{FF2B5EF4-FFF2-40B4-BE49-F238E27FC236}">
              <a16:creationId xmlns:a16="http://schemas.microsoft.com/office/drawing/2014/main" id="{AD621272-C81B-461D-B7A6-BCEB21DF004F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728" name="Line 327">
          <a:extLst>
            <a:ext uri="{FF2B5EF4-FFF2-40B4-BE49-F238E27FC236}">
              <a16:creationId xmlns:a16="http://schemas.microsoft.com/office/drawing/2014/main" id="{572A0BDF-24D8-493D-BEF6-F2F3ABC73F03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729" name="Line 326">
          <a:extLst>
            <a:ext uri="{FF2B5EF4-FFF2-40B4-BE49-F238E27FC236}">
              <a16:creationId xmlns:a16="http://schemas.microsoft.com/office/drawing/2014/main" id="{CDF514E1-0BF1-4F4A-899C-73D606D8C095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730" name="Line 323">
          <a:extLst>
            <a:ext uri="{FF2B5EF4-FFF2-40B4-BE49-F238E27FC236}">
              <a16:creationId xmlns:a16="http://schemas.microsoft.com/office/drawing/2014/main" id="{73825A57-DBA1-4F80-B268-E0BFE4AB6FFD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731" name="Line 327">
          <a:extLst>
            <a:ext uri="{FF2B5EF4-FFF2-40B4-BE49-F238E27FC236}">
              <a16:creationId xmlns:a16="http://schemas.microsoft.com/office/drawing/2014/main" id="{F5200CC6-1810-49F1-ABA2-1254646F21E7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732" name="Line 326">
          <a:extLst>
            <a:ext uri="{FF2B5EF4-FFF2-40B4-BE49-F238E27FC236}">
              <a16:creationId xmlns:a16="http://schemas.microsoft.com/office/drawing/2014/main" id="{6321596C-4AC0-43C2-A3B3-7F472755C989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733" name="Line 323">
          <a:extLst>
            <a:ext uri="{FF2B5EF4-FFF2-40B4-BE49-F238E27FC236}">
              <a16:creationId xmlns:a16="http://schemas.microsoft.com/office/drawing/2014/main" id="{AE79D7E2-5831-4CAC-B989-AD8067D580B8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734" name="Line 327">
          <a:extLst>
            <a:ext uri="{FF2B5EF4-FFF2-40B4-BE49-F238E27FC236}">
              <a16:creationId xmlns:a16="http://schemas.microsoft.com/office/drawing/2014/main" id="{B6A63200-8622-4B60-9BE2-553105BAB8B3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735" name="Line 326">
          <a:extLst>
            <a:ext uri="{FF2B5EF4-FFF2-40B4-BE49-F238E27FC236}">
              <a16:creationId xmlns:a16="http://schemas.microsoft.com/office/drawing/2014/main" id="{3D2B6B21-5CE4-4BD1-966B-281371EC6F57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736" name="Line 323">
          <a:extLst>
            <a:ext uri="{FF2B5EF4-FFF2-40B4-BE49-F238E27FC236}">
              <a16:creationId xmlns:a16="http://schemas.microsoft.com/office/drawing/2014/main" id="{0915FD19-9239-48BE-B1E9-4689E37B54A9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737" name="Line 327">
          <a:extLst>
            <a:ext uri="{FF2B5EF4-FFF2-40B4-BE49-F238E27FC236}">
              <a16:creationId xmlns:a16="http://schemas.microsoft.com/office/drawing/2014/main" id="{250ABE2C-2469-477A-B46F-D481958AC712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738" name="Line 326">
          <a:extLst>
            <a:ext uri="{FF2B5EF4-FFF2-40B4-BE49-F238E27FC236}">
              <a16:creationId xmlns:a16="http://schemas.microsoft.com/office/drawing/2014/main" id="{6682E50E-B025-46E7-8601-16CCE2115C97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739" name="Line 323">
          <a:extLst>
            <a:ext uri="{FF2B5EF4-FFF2-40B4-BE49-F238E27FC236}">
              <a16:creationId xmlns:a16="http://schemas.microsoft.com/office/drawing/2014/main" id="{72F94BDC-F9C4-4F71-8ECA-081D87C917D4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740" name="Line 327">
          <a:extLst>
            <a:ext uri="{FF2B5EF4-FFF2-40B4-BE49-F238E27FC236}">
              <a16:creationId xmlns:a16="http://schemas.microsoft.com/office/drawing/2014/main" id="{22EC6DA0-023B-4256-99A5-322BB1AD6470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741" name="Line 326">
          <a:extLst>
            <a:ext uri="{FF2B5EF4-FFF2-40B4-BE49-F238E27FC236}">
              <a16:creationId xmlns:a16="http://schemas.microsoft.com/office/drawing/2014/main" id="{7642A451-6190-4B33-80F1-49582879D714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742" name="Line 323">
          <a:extLst>
            <a:ext uri="{FF2B5EF4-FFF2-40B4-BE49-F238E27FC236}">
              <a16:creationId xmlns:a16="http://schemas.microsoft.com/office/drawing/2014/main" id="{01BEEB94-251F-4071-8972-F40581BB8628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743" name="Line 327">
          <a:extLst>
            <a:ext uri="{FF2B5EF4-FFF2-40B4-BE49-F238E27FC236}">
              <a16:creationId xmlns:a16="http://schemas.microsoft.com/office/drawing/2014/main" id="{22D7FC31-9650-42AB-9D3B-2F9F8E7FB264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744" name="Line 326">
          <a:extLst>
            <a:ext uri="{FF2B5EF4-FFF2-40B4-BE49-F238E27FC236}">
              <a16:creationId xmlns:a16="http://schemas.microsoft.com/office/drawing/2014/main" id="{99F06582-88D0-4B98-BF86-71DADA13BEE6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745" name="Line 323">
          <a:extLst>
            <a:ext uri="{FF2B5EF4-FFF2-40B4-BE49-F238E27FC236}">
              <a16:creationId xmlns:a16="http://schemas.microsoft.com/office/drawing/2014/main" id="{603A2ED6-71F6-4B1F-8BD0-2CE254C560C9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746" name="Line 327">
          <a:extLst>
            <a:ext uri="{FF2B5EF4-FFF2-40B4-BE49-F238E27FC236}">
              <a16:creationId xmlns:a16="http://schemas.microsoft.com/office/drawing/2014/main" id="{847C64F2-4900-4B5F-B7EC-CAF0AF75B29F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747" name="Line 326">
          <a:extLst>
            <a:ext uri="{FF2B5EF4-FFF2-40B4-BE49-F238E27FC236}">
              <a16:creationId xmlns:a16="http://schemas.microsoft.com/office/drawing/2014/main" id="{A4105816-F50E-4BEF-96B9-EE0A66FA2830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748" name="Line 323">
          <a:extLst>
            <a:ext uri="{FF2B5EF4-FFF2-40B4-BE49-F238E27FC236}">
              <a16:creationId xmlns:a16="http://schemas.microsoft.com/office/drawing/2014/main" id="{8EE8CA78-8316-453A-80F1-DBC22D9AB5B5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749" name="Line 327">
          <a:extLst>
            <a:ext uri="{FF2B5EF4-FFF2-40B4-BE49-F238E27FC236}">
              <a16:creationId xmlns:a16="http://schemas.microsoft.com/office/drawing/2014/main" id="{59E437CE-EDFF-44E9-BB8B-8C7836BDADF7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750" name="Line 326">
          <a:extLst>
            <a:ext uri="{FF2B5EF4-FFF2-40B4-BE49-F238E27FC236}">
              <a16:creationId xmlns:a16="http://schemas.microsoft.com/office/drawing/2014/main" id="{FBAF5EBA-8908-4DAD-9417-48F7673F521F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751" name="Line 323">
          <a:extLst>
            <a:ext uri="{FF2B5EF4-FFF2-40B4-BE49-F238E27FC236}">
              <a16:creationId xmlns:a16="http://schemas.microsoft.com/office/drawing/2014/main" id="{424D214F-6518-48B8-A3BC-71DDCF76701A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752" name="Line 327">
          <a:extLst>
            <a:ext uri="{FF2B5EF4-FFF2-40B4-BE49-F238E27FC236}">
              <a16:creationId xmlns:a16="http://schemas.microsoft.com/office/drawing/2014/main" id="{DC83E63C-497C-4F89-BBDD-1BC77750FD23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753" name="Line 326">
          <a:extLst>
            <a:ext uri="{FF2B5EF4-FFF2-40B4-BE49-F238E27FC236}">
              <a16:creationId xmlns:a16="http://schemas.microsoft.com/office/drawing/2014/main" id="{EDA806D5-8581-446A-B38D-EBD83BC82DE0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754" name="Line 323">
          <a:extLst>
            <a:ext uri="{FF2B5EF4-FFF2-40B4-BE49-F238E27FC236}">
              <a16:creationId xmlns:a16="http://schemas.microsoft.com/office/drawing/2014/main" id="{E523F578-BAA9-4358-A563-ED984DDFA671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755" name="Line 327">
          <a:extLst>
            <a:ext uri="{FF2B5EF4-FFF2-40B4-BE49-F238E27FC236}">
              <a16:creationId xmlns:a16="http://schemas.microsoft.com/office/drawing/2014/main" id="{4FC9AA1E-B363-4F40-B331-7982961259CF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756" name="Line 326">
          <a:extLst>
            <a:ext uri="{FF2B5EF4-FFF2-40B4-BE49-F238E27FC236}">
              <a16:creationId xmlns:a16="http://schemas.microsoft.com/office/drawing/2014/main" id="{38542A80-F814-4153-8AB6-BBFB018A7650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757" name="Line 323">
          <a:extLst>
            <a:ext uri="{FF2B5EF4-FFF2-40B4-BE49-F238E27FC236}">
              <a16:creationId xmlns:a16="http://schemas.microsoft.com/office/drawing/2014/main" id="{8D47A1B1-03A1-4995-AB2B-D70C007D17AF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758" name="Line 327">
          <a:extLst>
            <a:ext uri="{FF2B5EF4-FFF2-40B4-BE49-F238E27FC236}">
              <a16:creationId xmlns:a16="http://schemas.microsoft.com/office/drawing/2014/main" id="{FC39F4C3-D3EE-4761-98F8-5B93D16C2B38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759" name="Line 326">
          <a:extLst>
            <a:ext uri="{FF2B5EF4-FFF2-40B4-BE49-F238E27FC236}">
              <a16:creationId xmlns:a16="http://schemas.microsoft.com/office/drawing/2014/main" id="{ADFE00CF-A8F8-4FBE-8035-65AD769149C8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760" name="Line 323">
          <a:extLst>
            <a:ext uri="{FF2B5EF4-FFF2-40B4-BE49-F238E27FC236}">
              <a16:creationId xmlns:a16="http://schemas.microsoft.com/office/drawing/2014/main" id="{E0CFB0A7-65AC-4A68-9B10-D085FC10AA9B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761" name="Line 327">
          <a:extLst>
            <a:ext uri="{FF2B5EF4-FFF2-40B4-BE49-F238E27FC236}">
              <a16:creationId xmlns:a16="http://schemas.microsoft.com/office/drawing/2014/main" id="{910470DA-35B2-4E2E-9094-9194E20F49E8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762" name="Line 326">
          <a:extLst>
            <a:ext uri="{FF2B5EF4-FFF2-40B4-BE49-F238E27FC236}">
              <a16:creationId xmlns:a16="http://schemas.microsoft.com/office/drawing/2014/main" id="{5B77F7E2-3955-4237-B068-FA7B18990BE9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763" name="Line 323">
          <a:extLst>
            <a:ext uri="{FF2B5EF4-FFF2-40B4-BE49-F238E27FC236}">
              <a16:creationId xmlns:a16="http://schemas.microsoft.com/office/drawing/2014/main" id="{60C7CCBE-F666-4883-B97D-518A140CD677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764" name="Line 327">
          <a:extLst>
            <a:ext uri="{FF2B5EF4-FFF2-40B4-BE49-F238E27FC236}">
              <a16:creationId xmlns:a16="http://schemas.microsoft.com/office/drawing/2014/main" id="{549858BE-FD68-4A67-B4AA-4B175EBC1BAF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765" name="Line 326">
          <a:extLst>
            <a:ext uri="{FF2B5EF4-FFF2-40B4-BE49-F238E27FC236}">
              <a16:creationId xmlns:a16="http://schemas.microsoft.com/office/drawing/2014/main" id="{FD5A1137-68CC-48C8-BF07-2792BD4903C1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766" name="Line 323">
          <a:extLst>
            <a:ext uri="{FF2B5EF4-FFF2-40B4-BE49-F238E27FC236}">
              <a16:creationId xmlns:a16="http://schemas.microsoft.com/office/drawing/2014/main" id="{B509EBF0-04AF-49E0-930D-061D16C5941C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767" name="Line 327">
          <a:extLst>
            <a:ext uri="{FF2B5EF4-FFF2-40B4-BE49-F238E27FC236}">
              <a16:creationId xmlns:a16="http://schemas.microsoft.com/office/drawing/2014/main" id="{B01EB878-437A-4D7B-865E-840328870342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768" name="Line 326">
          <a:extLst>
            <a:ext uri="{FF2B5EF4-FFF2-40B4-BE49-F238E27FC236}">
              <a16:creationId xmlns:a16="http://schemas.microsoft.com/office/drawing/2014/main" id="{3EE007B0-7D34-4333-9177-58D73E7ABB8B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769" name="Line 323">
          <a:extLst>
            <a:ext uri="{FF2B5EF4-FFF2-40B4-BE49-F238E27FC236}">
              <a16:creationId xmlns:a16="http://schemas.microsoft.com/office/drawing/2014/main" id="{9E527753-A160-49F1-BF60-24926A66627E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770" name="Line 327">
          <a:extLst>
            <a:ext uri="{FF2B5EF4-FFF2-40B4-BE49-F238E27FC236}">
              <a16:creationId xmlns:a16="http://schemas.microsoft.com/office/drawing/2014/main" id="{E824FB90-585E-47B9-B881-BFD8F4830040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114</xdr:row>
      <xdr:rowOff>0</xdr:rowOff>
    </xdr:from>
    <xdr:to>
      <xdr:col>26</xdr:col>
      <xdr:colOff>7620</xdr:colOff>
      <xdr:row>114</xdr:row>
      <xdr:rowOff>0</xdr:rowOff>
    </xdr:to>
    <xdr:sp macro="" textlink="">
      <xdr:nvSpPr>
        <xdr:cNvPr id="771" name="Line 148">
          <a:extLst>
            <a:ext uri="{FF2B5EF4-FFF2-40B4-BE49-F238E27FC236}">
              <a16:creationId xmlns:a16="http://schemas.microsoft.com/office/drawing/2014/main" id="{A31E0D1C-1C58-42B7-AA4B-C2647A38B675}"/>
            </a:ext>
          </a:extLst>
        </xdr:cNvPr>
        <xdr:cNvSpPr>
          <a:spLocks noChangeShapeType="1"/>
        </xdr:cNvSpPr>
      </xdr:nvSpPr>
      <xdr:spPr bwMode="auto">
        <a:xfrm>
          <a:off x="48234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114</xdr:row>
      <xdr:rowOff>0</xdr:rowOff>
    </xdr:from>
    <xdr:to>
      <xdr:col>31</xdr:col>
      <xdr:colOff>7620</xdr:colOff>
      <xdr:row>114</xdr:row>
      <xdr:rowOff>0</xdr:rowOff>
    </xdr:to>
    <xdr:sp macro="" textlink="">
      <xdr:nvSpPr>
        <xdr:cNvPr id="772" name="Line 173">
          <a:extLst>
            <a:ext uri="{FF2B5EF4-FFF2-40B4-BE49-F238E27FC236}">
              <a16:creationId xmlns:a16="http://schemas.microsoft.com/office/drawing/2014/main" id="{85BB40F1-CA47-445F-AE2A-2D4B27A9DEB5}"/>
            </a:ext>
          </a:extLst>
        </xdr:cNvPr>
        <xdr:cNvSpPr>
          <a:spLocks noChangeShapeType="1"/>
        </xdr:cNvSpPr>
      </xdr:nvSpPr>
      <xdr:spPr bwMode="auto">
        <a:xfrm>
          <a:off x="58902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113</xdr:row>
      <xdr:rowOff>0</xdr:rowOff>
    </xdr:from>
    <xdr:to>
      <xdr:col>26</xdr:col>
      <xdr:colOff>7620</xdr:colOff>
      <xdr:row>113</xdr:row>
      <xdr:rowOff>0</xdr:rowOff>
    </xdr:to>
    <xdr:sp macro="" textlink="">
      <xdr:nvSpPr>
        <xdr:cNvPr id="773" name="Line 148">
          <a:extLst>
            <a:ext uri="{FF2B5EF4-FFF2-40B4-BE49-F238E27FC236}">
              <a16:creationId xmlns:a16="http://schemas.microsoft.com/office/drawing/2014/main" id="{0DFE59C7-E38A-4B21-9277-3ED1C74141C3}"/>
            </a:ext>
          </a:extLst>
        </xdr:cNvPr>
        <xdr:cNvSpPr>
          <a:spLocks noChangeShapeType="1"/>
        </xdr:cNvSpPr>
      </xdr:nvSpPr>
      <xdr:spPr bwMode="auto">
        <a:xfrm>
          <a:off x="48234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113</xdr:row>
      <xdr:rowOff>0</xdr:rowOff>
    </xdr:from>
    <xdr:to>
      <xdr:col>31</xdr:col>
      <xdr:colOff>7620</xdr:colOff>
      <xdr:row>113</xdr:row>
      <xdr:rowOff>0</xdr:rowOff>
    </xdr:to>
    <xdr:sp macro="" textlink="">
      <xdr:nvSpPr>
        <xdr:cNvPr id="774" name="Line 173">
          <a:extLst>
            <a:ext uri="{FF2B5EF4-FFF2-40B4-BE49-F238E27FC236}">
              <a16:creationId xmlns:a16="http://schemas.microsoft.com/office/drawing/2014/main" id="{2472BA61-095C-456E-A9BE-69805987744F}"/>
            </a:ext>
          </a:extLst>
        </xdr:cNvPr>
        <xdr:cNvSpPr>
          <a:spLocks noChangeShapeType="1"/>
        </xdr:cNvSpPr>
      </xdr:nvSpPr>
      <xdr:spPr bwMode="auto">
        <a:xfrm>
          <a:off x="58902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116</xdr:row>
      <xdr:rowOff>0</xdr:rowOff>
    </xdr:from>
    <xdr:to>
      <xdr:col>26</xdr:col>
      <xdr:colOff>7620</xdr:colOff>
      <xdr:row>116</xdr:row>
      <xdr:rowOff>0</xdr:rowOff>
    </xdr:to>
    <xdr:sp macro="" textlink="">
      <xdr:nvSpPr>
        <xdr:cNvPr id="775" name="Line 148">
          <a:extLst>
            <a:ext uri="{FF2B5EF4-FFF2-40B4-BE49-F238E27FC236}">
              <a16:creationId xmlns:a16="http://schemas.microsoft.com/office/drawing/2014/main" id="{66099FCF-84FD-42BF-BF8C-860BED81D5B7}"/>
            </a:ext>
          </a:extLst>
        </xdr:cNvPr>
        <xdr:cNvSpPr>
          <a:spLocks noChangeShapeType="1"/>
        </xdr:cNvSpPr>
      </xdr:nvSpPr>
      <xdr:spPr bwMode="auto">
        <a:xfrm>
          <a:off x="4823460" y="1969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114</xdr:row>
      <xdr:rowOff>0</xdr:rowOff>
    </xdr:from>
    <xdr:to>
      <xdr:col>26</xdr:col>
      <xdr:colOff>7620</xdr:colOff>
      <xdr:row>114</xdr:row>
      <xdr:rowOff>0</xdr:rowOff>
    </xdr:to>
    <xdr:sp macro="" textlink="">
      <xdr:nvSpPr>
        <xdr:cNvPr id="776" name="Line 148">
          <a:extLst>
            <a:ext uri="{FF2B5EF4-FFF2-40B4-BE49-F238E27FC236}">
              <a16:creationId xmlns:a16="http://schemas.microsoft.com/office/drawing/2014/main" id="{9FCC43A2-E6B3-4071-A539-2C85258B5B05}"/>
            </a:ext>
          </a:extLst>
        </xdr:cNvPr>
        <xdr:cNvSpPr>
          <a:spLocks noChangeShapeType="1"/>
        </xdr:cNvSpPr>
      </xdr:nvSpPr>
      <xdr:spPr bwMode="auto">
        <a:xfrm>
          <a:off x="48234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114</xdr:row>
      <xdr:rowOff>0</xdr:rowOff>
    </xdr:from>
    <xdr:to>
      <xdr:col>31</xdr:col>
      <xdr:colOff>7620</xdr:colOff>
      <xdr:row>114</xdr:row>
      <xdr:rowOff>0</xdr:rowOff>
    </xdr:to>
    <xdr:sp macro="" textlink="">
      <xdr:nvSpPr>
        <xdr:cNvPr id="777" name="Line 173">
          <a:extLst>
            <a:ext uri="{FF2B5EF4-FFF2-40B4-BE49-F238E27FC236}">
              <a16:creationId xmlns:a16="http://schemas.microsoft.com/office/drawing/2014/main" id="{78AC7F85-D6C8-4C16-BDE8-76AF4C2A31A1}"/>
            </a:ext>
          </a:extLst>
        </xdr:cNvPr>
        <xdr:cNvSpPr>
          <a:spLocks noChangeShapeType="1"/>
        </xdr:cNvSpPr>
      </xdr:nvSpPr>
      <xdr:spPr bwMode="auto">
        <a:xfrm>
          <a:off x="58902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113</xdr:row>
      <xdr:rowOff>0</xdr:rowOff>
    </xdr:from>
    <xdr:to>
      <xdr:col>26</xdr:col>
      <xdr:colOff>7620</xdr:colOff>
      <xdr:row>113</xdr:row>
      <xdr:rowOff>0</xdr:rowOff>
    </xdr:to>
    <xdr:sp macro="" textlink="">
      <xdr:nvSpPr>
        <xdr:cNvPr id="778" name="Line 148">
          <a:extLst>
            <a:ext uri="{FF2B5EF4-FFF2-40B4-BE49-F238E27FC236}">
              <a16:creationId xmlns:a16="http://schemas.microsoft.com/office/drawing/2014/main" id="{A28EF9A1-6449-4441-97A1-BC344A5D4130}"/>
            </a:ext>
          </a:extLst>
        </xdr:cNvPr>
        <xdr:cNvSpPr>
          <a:spLocks noChangeShapeType="1"/>
        </xdr:cNvSpPr>
      </xdr:nvSpPr>
      <xdr:spPr bwMode="auto">
        <a:xfrm>
          <a:off x="48234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113</xdr:row>
      <xdr:rowOff>0</xdr:rowOff>
    </xdr:from>
    <xdr:to>
      <xdr:col>31</xdr:col>
      <xdr:colOff>7620</xdr:colOff>
      <xdr:row>113</xdr:row>
      <xdr:rowOff>0</xdr:rowOff>
    </xdr:to>
    <xdr:sp macro="" textlink="">
      <xdr:nvSpPr>
        <xdr:cNvPr id="779" name="Line 173">
          <a:extLst>
            <a:ext uri="{FF2B5EF4-FFF2-40B4-BE49-F238E27FC236}">
              <a16:creationId xmlns:a16="http://schemas.microsoft.com/office/drawing/2014/main" id="{90FF8D57-31BF-4F24-8C0F-0D4A2E4F8D13}"/>
            </a:ext>
          </a:extLst>
        </xdr:cNvPr>
        <xdr:cNvSpPr>
          <a:spLocks noChangeShapeType="1"/>
        </xdr:cNvSpPr>
      </xdr:nvSpPr>
      <xdr:spPr bwMode="auto">
        <a:xfrm>
          <a:off x="58902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116</xdr:row>
      <xdr:rowOff>0</xdr:rowOff>
    </xdr:from>
    <xdr:to>
      <xdr:col>26</xdr:col>
      <xdr:colOff>7620</xdr:colOff>
      <xdr:row>116</xdr:row>
      <xdr:rowOff>0</xdr:rowOff>
    </xdr:to>
    <xdr:sp macro="" textlink="">
      <xdr:nvSpPr>
        <xdr:cNvPr id="780" name="Line 148">
          <a:extLst>
            <a:ext uri="{FF2B5EF4-FFF2-40B4-BE49-F238E27FC236}">
              <a16:creationId xmlns:a16="http://schemas.microsoft.com/office/drawing/2014/main" id="{69A31DB4-CED7-41F7-8FCD-6F3CF7EF7154}"/>
            </a:ext>
          </a:extLst>
        </xdr:cNvPr>
        <xdr:cNvSpPr>
          <a:spLocks noChangeShapeType="1"/>
        </xdr:cNvSpPr>
      </xdr:nvSpPr>
      <xdr:spPr bwMode="auto">
        <a:xfrm>
          <a:off x="4823460" y="1969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118</xdr:row>
      <xdr:rowOff>0</xdr:rowOff>
    </xdr:from>
    <xdr:to>
      <xdr:col>26</xdr:col>
      <xdr:colOff>7620</xdr:colOff>
      <xdr:row>118</xdr:row>
      <xdr:rowOff>0</xdr:rowOff>
    </xdr:to>
    <xdr:sp macro="" textlink="">
      <xdr:nvSpPr>
        <xdr:cNvPr id="781" name="Line 148">
          <a:extLst>
            <a:ext uri="{FF2B5EF4-FFF2-40B4-BE49-F238E27FC236}">
              <a16:creationId xmlns:a16="http://schemas.microsoft.com/office/drawing/2014/main" id="{A968D1AE-CACB-44E2-B106-98A685F03435}"/>
            </a:ext>
          </a:extLst>
        </xdr:cNvPr>
        <xdr:cNvSpPr>
          <a:spLocks noChangeShapeType="1"/>
        </xdr:cNvSpPr>
      </xdr:nvSpPr>
      <xdr:spPr bwMode="auto">
        <a:xfrm>
          <a:off x="4823460" y="20017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118</xdr:row>
      <xdr:rowOff>0</xdr:rowOff>
    </xdr:from>
    <xdr:to>
      <xdr:col>26</xdr:col>
      <xdr:colOff>7620</xdr:colOff>
      <xdr:row>118</xdr:row>
      <xdr:rowOff>0</xdr:rowOff>
    </xdr:to>
    <xdr:sp macro="" textlink="">
      <xdr:nvSpPr>
        <xdr:cNvPr id="782" name="Line 148">
          <a:extLst>
            <a:ext uri="{FF2B5EF4-FFF2-40B4-BE49-F238E27FC236}">
              <a16:creationId xmlns:a16="http://schemas.microsoft.com/office/drawing/2014/main" id="{25309820-058B-408B-92E0-E2564F75C80D}"/>
            </a:ext>
          </a:extLst>
        </xdr:cNvPr>
        <xdr:cNvSpPr>
          <a:spLocks noChangeShapeType="1"/>
        </xdr:cNvSpPr>
      </xdr:nvSpPr>
      <xdr:spPr bwMode="auto">
        <a:xfrm>
          <a:off x="4823460" y="20017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120</xdr:row>
      <xdr:rowOff>0</xdr:rowOff>
    </xdr:from>
    <xdr:to>
      <xdr:col>26</xdr:col>
      <xdr:colOff>7620</xdr:colOff>
      <xdr:row>120</xdr:row>
      <xdr:rowOff>0</xdr:rowOff>
    </xdr:to>
    <xdr:sp macro="" textlink="">
      <xdr:nvSpPr>
        <xdr:cNvPr id="783" name="Line 148">
          <a:extLst>
            <a:ext uri="{FF2B5EF4-FFF2-40B4-BE49-F238E27FC236}">
              <a16:creationId xmlns:a16="http://schemas.microsoft.com/office/drawing/2014/main" id="{2B0D5E9B-D139-4469-B764-DA9226029018}"/>
            </a:ext>
          </a:extLst>
        </xdr:cNvPr>
        <xdr:cNvSpPr>
          <a:spLocks noChangeShapeType="1"/>
        </xdr:cNvSpPr>
      </xdr:nvSpPr>
      <xdr:spPr bwMode="auto">
        <a:xfrm>
          <a:off x="4823460" y="20337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120</xdr:row>
      <xdr:rowOff>0</xdr:rowOff>
    </xdr:from>
    <xdr:to>
      <xdr:col>26</xdr:col>
      <xdr:colOff>7620</xdr:colOff>
      <xdr:row>120</xdr:row>
      <xdr:rowOff>0</xdr:rowOff>
    </xdr:to>
    <xdr:sp macro="" textlink="">
      <xdr:nvSpPr>
        <xdr:cNvPr id="784" name="Line 148">
          <a:extLst>
            <a:ext uri="{FF2B5EF4-FFF2-40B4-BE49-F238E27FC236}">
              <a16:creationId xmlns:a16="http://schemas.microsoft.com/office/drawing/2014/main" id="{7F938AEB-297D-49FF-8EF8-A86A87A68864}"/>
            </a:ext>
          </a:extLst>
        </xdr:cNvPr>
        <xdr:cNvSpPr>
          <a:spLocks noChangeShapeType="1"/>
        </xdr:cNvSpPr>
      </xdr:nvSpPr>
      <xdr:spPr bwMode="auto">
        <a:xfrm>
          <a:off x="4823460" y="20337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122</xdr:row>
      <xdr:rowOff>0</xdr:rowOff>
    </xdr:from>
    <xdr:to>
      <xdr:col>26</xdr:col>
      <xdr:colOff>7620</xdr:colOff>
      <xdr:row>122</xdr:row>
      <xdr:rowOff>0</xdr:rowOff>
    </xdr:to>
    <xdr:sp macro="" textlink="">
      <xdr:nvSpPr>
        <xdr:cNvPr id="785" name="Line 148">
          <a:extLst>
            <a:ext uri="{FF2B5EF4-FFF2-40B4-BE49-F238E27FC236}">
              <a16:creationId xmlns:a16="http://schemas.microsoft.com/office/drawing/2014/main" id="{04D3CAEB-39BE-45BA-ABFD-CF4D355483DA}"/>
            </a:ext>
          </a:extLst>
        </xdr:cNvPr>
        <xdr:cNvSpPr>
          <a:spLocks noChangeShapeType="1"/>
        </xdr:cNvSpPr>
      </xdr:nvSpPr>
      <xdr:spPr bwMode="auto">
        <a:xfrm>
          <a:off x="4823460" y="20657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122</xdr:row>
      <xdr:rowOff>0</xdr:rowOff>
    </xdr:from>
    <xdr:to>
      <xdr:col>26</xdr:col>
      <xdr:colOff>7620</xdr:colOff>
      <xdr:row>122</xdr:row>
      <xdr:rowOff>0</xdr:rowOff>
    </xdr:to>
    <xdr:sp macro="" textlink="">
      <xdr:nvSpPr>
        <xdr:cNvPr id="786" name="Line 148">
          <a:extLst>
            <a:ext uri="{FF2B5EF4-FFF2-40B4-BE49-F238E27FC236}">
              <a16:creationId xmlns:a16="http://schemas.microsoft.com/office/drawing/2014/main" id="{C0651942-C79A-4727-BEFD-2A4062DC41AD}"/>
            </a:ext>
          </a:extLst>
        </xdr:cNvPr>
        <xdr:cNvSpPr>
          <a:spLocks noChangeShapeType="1"/>
        </xdr:cNvSpPr>
      </xdr:nvSpPr>
      <xdr:spPr bwMode="auto">
        <a:xfrm>
          <a:off x="4823460" y="20657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126</xdr:row>
      <xdr:rowOff>0</xdr:rowOff>
    </xdr:from>
    <xdr:to>
      <xdr:col>26</xdr:col>
      <xdr:colOff>7620</xdr:colOff>
      <xdr:row>126</xdr:row>
      <xdr:rowOff>0</xdr:rowOff>
    </xdr:to>
    <xdr:sp macro="" textlink="">
      <xdr:nvSpPr>
        <xdr:cNvPr id="787" name="Line 148">
          <a:extLst>
            <a:ext uri="{FF2B5EF4-FFF2-40B4-BE49-F238E27FC236}">
              <a16:creationId xmlns:a16="http://schemas.microsoft.com/office/drawing/2014/main" id="{C8B4F9AB-6321-4A1C-B00A-D0392DEDC7E2}"/>
            </a:ext>
          </a:extLst>
        </xdr:cNvPr>
        <xdr:cNvSpPr>
          <a:spLocks noChangeShapeType="1"/>
        </xdr:cNvSpPr>
      </xdr:nvSpPr>
      <xdr:spPr bwMode="auto">
        <a:xfrm>
          <a:off x="4823460" y="2097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126</xdr:row>
      <xdr:rowOff>0</xdr:rowOff>
    </xdr:from>
    <xdr:to>
      <xdr:col>26</xdr:col>
      <xdr:colOff>7620</xdr:colOff>
      <xdr:row>126</xdr:row>
      <xdr:rowOff>0</xdr:rowOff>
    </xdr:to>
    <xdr:sp macro="" textlink="">
      <xdr:nvSpPr>
        <xdr:cNvPr id="788" name="Line 148">
          <a:extLst>
            <a:ext uri="{FF2B5EF4-FFF2-40B4-BE49-F238E27FC236}">
              <a16:creationId xmlns:a16="http://schemas.microsoft.com/office/drawing/2014/main" id="{1FB04C4F-95BE-49E5-8115-DE1DFE6DC36A}"/>
            </a:ext>
          </a:extLst>
        </xdr:cNvPr>
        <xdr:cNvSpPr>
          <a:spLocks noChangeShapeType="1"/>
        </xdr:cNvSpPr>
      </xdr:nvSpPr>
      <xdr:spPr bwMode="auto">
        <a:xfrm>
          <a:off x="4823460" y="20977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128</xdr:row>
      <xdr:rowOff>0</xdr:rowOff>
    </xdr:from>
    <xdr:to>
      <xdr:col>26</xdr:col>
      <xdr:colOff>7620</xdr:colOff>
      <xdr:row>128</xdr:row>
      <xdr:rowOff>0</xdr:rowOff>
    </xdr:to>
    <xdr:sp macro="" textlink="">
      <xdr:nvSpPr>
        <xdr:cNvPr id="789" name="Line 148">
          <a:extLst>
            <a:ext uri="{FF2B5EF4-FFF2-40B4-BE49-F238E27FC236}">
              <a16:creationId xmlns:a16="http://schemas.microsoft.com/office/drawing/2014/main" id="{08A1BB74-C72B-4E77-8158-56878B47E11A}"/>
            </a:ext>
          </a:extLst>
        </xdr:cNvPr>
        <xdr:cNvSpPr>
          <a:spLocks noChangeShapeType="1"/>
        </xdr:cNvSpPr>
      </xdr:nvSpPr>
      <xdr:spPr bwMode="auto">
        <a:xfrm>
          <a:off x="4823460" y="2129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128</xdr:row>
      <xdr:rowOff>0</xdr:rowOff>
    </xdr:from>
    <xdr:to>
      <xdr:col>26</xdr:col>
      <xdr:colOff>7620</xdr:colOff>
      <xdr:row>128</xdr:row>
      <xdr:rowOff>0</xdr:rowOff>
    </xdr:to>
    <xdr:sp macro="" textlink="">
      <xdr:nvSpPr>
        <xdr:cNvPr id="790" name="Line 148">
          <a:extLst>
            <a:ext uri="{FF2B5EF4-FFF2-40B4-BE49-F238E27FC236}">
              <a16:creationId xmlns:a16="http://schemas.microsoft.com/office/drawing/2014/main" id="{A7890DB6-AC42-41A2-B44F-3B8A25805116}"/>
            </a:ext>
          </a:extLst>
        </xdr:cNvPr>
        <xdr:cNvSpPr>
          <a:spLocks noChangeShapeType="1"/>
        </xdr:cNvSpPr>
      </xdr:nvSpPr>
      <xdr:spPr bwMode="auto">
        <a:xfrm>
          <a:off x="4823460" y="2129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130</xdr:row>
      <xdr:rowOff>0</xdr:rowOff>
    </xdr:from>
    <xdr:to>
      <xdr:col>26</xdr:col>
      <xdr:colOff>7620</xdr:colOff>
      <xdr:row>130</xdr:row>
      <xdr:rowOff>0</xdr:rowOff>
    </xdr:to>
    <xdr:sp macro="" textlink="">
      <xdr:nvSpPr>
        <xdr:cNvPr id="791" name="Line 148">
          <a:extLst>
            <a:ext uri="{FF2B5EF4-FFF2-40B4-BE49-F238E27FC236}">
              <a16:creationId xmlns:a16="http://schemas.microsoft.com/office/drawing/2014/main" id="{34FAFD60-C7D8-4163-9345-7FF9675AC41F}"/>
            </a:ext>
          </a:extLst>
        </xdr:cNvPr>
        <xdr:cNvSpPr>
          <a:spLocks noChangeShapeType="1"/>
        </xdr:cNvSpPr>
      </xdr:nvSpPr>
      <xdr:spPr bwMode="auto">
        <a:xfrm>
          <a:off x="4823460" y="21617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130</xdr:row>
      <xdr:rowOff>0</xdr:rowOff>
    </xdr:from>
    <xdr:to>
      <xdr:col>26</xdr:col>
      <xdr:colOff>7620</xdr:colOff>
      <xdr:row>130</xdr:row>
      <xdr:rowOff>0</xdr:rowOff>
    </xdr:to>
    <xdr:sp macro="" textlink="">
      <xdr:nvSpPr>
        <xdr:cNvPr id="792" name="Line 148">
          <a:extLst>
            <a:ext uri="{FF2B5EF4-FFF2-40B4-BE49-F238E27FC236}">
              <a16:creationId xmlns:a16="http://schemas.microsoft.com/office/drawing/2014/main" id="{1CF0910A-7471-4573-98C9-19D3FC3A83E1}"/>
            </a:ext>
          </a:extLst>
        </xdr:cNvPr>
        <xdr:cNvSpPr>
          <a:spLocks noChangeShapeType="1"/>
        </xdr:cNvSpPr>
      </xdr:nvSpPr>
      <xdr:spPr bwMode="auto">
        <a:xfrm>
          <a:off x="4823460" y="216179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132</xdr:row>
      <xdr:rowOff>0</xdr:rowOff>
    </xdr:from>
    <xdr:to>
      <xdr:col>26</xdr:col>
      <xdr:colOff>7620</xdr:colOff>
      <xdr:row>132</xdr:row>
      <xdr:rowOff>0</xdr:rowOff>
    </xdr:to>
    <xdr:sp macro="" textlink="">
      <xdr:nvSpPr>
        <xdr:cNvPr id="793" name="Line 148">
          <a:extLst>
            <a:ext uri="{FF2B5EF4-FFF2-40B4-BE49-F238E27FC236}">
              <a16:creationId xmlns:a16="http://schemas.microsoft.com/office/drawing/2014/main" id="{FE60DE29-42A6-468C-9B4B-5B3D4E0AA802}"/>
            </a:ext>
          </a:extLst>
        </xdr:cNvPr>
        <xdr:cNvSpPr>
          <a:spLocks noChangeShapeType="1"/>
        </xdr:cNvSpPr>
      </xdr:nvSpPr>
      <xdr:spPr bwMode="auto">
        <a:xfrm>
          <a:off x="4823460" y="2193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132</xdr:row>
      <xdr:rowOff>0</xdr:rowOff>
    </xdr:from>
    <xdr:to>
      <xdr:col>26</xdr:col>
      <xdr:colOff>7620</xdr:colOff>
      <xdr:row>132</xdr:row>
      <xdr:rowOff>0</xdr:rowOff>
    </xdr:to>
    <xdr:sp macro="" textlink="">
      <xdr:nvSpPr>
        <xdr:cNvPr id="794" name="Line 148">
          <a:extLst>
            <a:ext uri="{FF2B5EF4-FFF2-40B4-BE49-F238E27FC236}">
              <a16:creationId xmlns:a16="http://schemas.microsoft.com/office/drawing/2014/main" id="{00F4D6C0-79E8-4633-9EAB-94FA63D49667}"/>
            </a:ext>
          </a:extLst>
        </xdr:cNvPr>
        <xdr:cNvSpPr>
          <a:spLocks noChangeShapeType="1"/>
        </xdr:cNvSpPr>
      </xdr:nvSpPr>
      <xdr:spPr bwMode="auto">
        <a:xfrm>
          <a:off x="4823460" y="21937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136</xdr:row>
      <xdr:rowOff>0</xdr:rowOff>
    </xdr:from>
    <xdr:to>
      <xdr:col>26</xdr:col>
      <xdr:colOff>7620</xdr:colOff>
      <xdr:row>136</xdr:row>
      <xdr:rowOff>0</xdr:rowOff>
    </xdr:to>
    <xdr:sp macro="" textlink="">
      <xdr:nvSpPr>
        <xdr:cNvPr id="795" name="Line 148">
          <a:extLst>
            <a:ext uri="{FF2B5EF4-FFF2-40B4-BE49-F238E27FC236}">
              <a16:creationId xmlns:a16="http://schemas.microsoft.com/office/drawing/2014/main" id="{4CF1DA9F-ECD8-40FF-8D5B-DA22B2D4C7F2}"/>
            </a:ext>
          </a:extLst>
        </xdr:cNvPr>
        <xdr:cNvSpPr>
          <a:spLocks noChangeShapeType="1"/>
        </xdr:cNvSpPr>
      </xdr:nvSpPr>
      <xdr:spPr bwMode="auto">
        <a:xfrm>
          <a:off x="4823460" y="2225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136</xdr:row>
      <xdr:rowOff>0</xdr:rowOff>
    </xdr:from>
    <xdr:to>
      <xdr:col>26</xdr:col>
      <xdr:colOff>7620</xdr:colOff>
      <xdr:row>136</xdr:row>
      <xdr:rowOff>0</xdr:rowOff>
    </xdr:to>
    <xdr:sp macro="" textlink="">
      <xdr:nvSpPr>
        <xdr:cNvPr id="796" name="Line 148">
          <a:extLst>
            <a:ext uri="{FF2B5EF4-FFF2-40B4-BE49-F238E27FC236}">
              <a16:creationId xmlns:a16="http://schemas.microsoft.com/office/drawing/2014/main" id="{4F55370F-4DC3-4B4F-B055-3D73FF85F1A9}"/>
            </a:ext>
          </a:extLst>
        </xdr:cNvPr>
        <xdr:cNvSpPr>
          <a:spLocks noChangeShapeType="1"/>
        </xdr:cNvSpPr>
      </xdr:nvSpPr>
      <xdr:spPr bwMode="auto">
        <a:xfrm>
          <a:off x="4823460" y="22258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138</xdr:row>
      <xdr:rowOff>0</xdr:rowOff>
    </xdr:from>
    <xdr:to>
      <xdr:col>26</xdr:col>
      <xdr:colOff>7620</xdr:colOff>
      <xdr:row>138</xdr:row>
      <xdr:rowOff>0</xdr:rowOff>
    </xdr:to>
    <xdr:sp macro="" textlink="">
      <xdr:nvSpPr>
        <xdr:cNvPr id="797" name="Line 148">
          <a:extLst>
            <a:ext uri="{FF2B5EF4-FFF2-40B4-BE49-F238E27FC236}">
              <a16:creationId xmlns:a16="http://schemas.microsoft.com/office/drawing/2014/main" id="{3835F459-0510-4539-9A37-38556C628041}"/>
            </a:ext>
          </a:extLst>
        </xdr:cNvPr>
        <xdr:cNvSpPr>
          <a:spLocks noChangeShapeType="1"/>
        </xdr:cNvSpPr>
      </xdr:nvSpPr>
      <xdr:spPr bwMode="auto">
        <a:xfrm>
          <a:off x="4823460" y="2257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138</xdr:row>
      <xdr:rowOff>0</xdr:rowOff>
    </xdr:from>
    <xdr:to>
      <xdr:col>26</xdr:col>
      <xdr:colOff>7620</xdr:colOff>
      <xdr:row>138</xdr:row>
      <xdr:rowOff>0</xdr:rowOff>
    </xdr:to>
    <xdr:sp macro="" textlink="">
      <xdr:nvSpPr>
        <xdr:cNvPr id="798" name="Line 148">
          <a:extLst>
            <a:ext uri="{FF2B5EF4-FFF2-40B4-BE49-F238E27FC236}">
              <a16:creationId xmlns:a16="http://schemas.microsoft.com/office/drawing/2014/main" id="{0A34978F-DACB-470F-803E-240A6DEFF7B4}"/>
            </a:ext>
          </a:extLst>
        </xdr:cNvPr>
        <xdr:cNvSpPr>
          <a:spLocks noChangeShapeType="1"/>
        </xdr:cNvSpPr>
      </xdr:nvSpPr>
      <xdr:spPr bwMode="auto">
        <a:xfrm>
          <a:off x="4823460" y="22578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799" name="Line 148">
          <a:extLst>
            <a:ext uri="{FF2B5EF4-FFF2-40B4-BE49-F238E27FC236}">
              <a16:creationId xmlns:a16="http://schemas.microsoft.com/office/drawing/2014/main" id="{B8052394-15DE-4EF3-811B-7C469DBE9653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800" name="Line 148">
          <a:extLst>
            <a:ext uri="{FF2B5EF4-FFF2-40B4-BE49-F238E27FC236}">
              <a16:creationId xmlns:a16="http://schemas.microsoft.com/office/drawing/2014/main" id="{ADAC34AA-17B2-4F53-84C5-7A94109568D7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114</xdr:row>
      <xdr:rowOff>0</xdr:rowOff>
    </xdr:from>
    <xdr:to>
      <xdr:col>31</xdr:col>
      <xdr:colOff>7620</xdr:colOff>
      <xdr:row>114</xdr:row>
      <xdr:rowOff>0</xdr:rowOff>
    </xdr:to>
    <xdr:sp macro="" textlink="">
      <xdr:nvSpPr>
        <xdr:cNvPr id="801" name="Line 173">
          <a:extLst>
            <a:ext uri="{FF2B5EF4-FFF2-40B4-BE49-F238E27FC236}">
              <a16:creationId xmlns:a16="http://schemas.microsoft.com/office/drawing/2014/main" id="{95B88DDE-A83C-4137-B2D5-81AE6D66E9E0}"/>
            </a:ext>
          </a:extLst>
        </xdr:cNvPr>
        <xdr:cNvSpPr>
          <a:spLocks noChangeShapeType="1"/>
        </xdr:cNvSpPr>
      </xdr:nvSpPr>
      <xdr:spPr bwMode="auto">
        <a:xfrm>
          <a:off x="58902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113</xdr:row>
      <xdr:rowOff>0</xdr:rowOff>
    </xdr:from>
    <xdr:to>
      <xdr:col>31</xdr:col>
      <xdr:colOff>7620</xdr:colOff>
      <xdr:row>113</xdr:row>
      <xdr:rowOff>0</xdr:rowOff>
    </xdr:to>
    <xdr:sp macro="" textlink="">
      <xdr:nvSpPr>
        <xdr:cNvPr id="802" name="Line 173">
          <a:extLst>
            <a:ext uri="{FF2B5EF4-FFF2-40B4-BE49-F238E27FC236}">
              <a16:creationId xmlns:a16="http://schemas.microsoft.com/office/drawing/2014/main" id="{FC0F48E2-468A-4691-A12F-77A1E8363342}"/>
            </a:ext>
          </a:extLst>
        </xdr:cNvPr>
        <xdr:cNvSpPr>
          <a:spLocks noChangeShapeType="1"/>
        </xdr:cNvSpPr>
      </xdr:nvSpPr>
      <xdr:spPr bwMode="auto">
        <a:xfrm>
          <a:off x="58902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114</xdr:row>
      <xdr:rowOff>0</xdr:rowOff>
    </xdr:from>
    <xdr:to>
      <xdr:col>31</xdr:col>
      <xdr:colOff>7620</xdr:colOff>
      <xdr:row>114</xdr:row>
      <xdr:rowOff>0</xdr:rowOff>
    </xdr:to>
    <xdr:sp macro="" textlink="">
      <xdr:nvSpPr>
        <xdr:cNvPr id="803" name="Line 173">
          <a:extLst>
            <a:ext uri="{FF2B5EF4-FFF2-40B4-BE49-F238E27FC236}">
              <a16:creationId xmlns:a16="http://schemas.microsoft.com/office/drawing/2014/main" id="{2B45D0A8-EA5D-4CEC-BF56-27461E46AC33}"/>
            </a:ext>
          </a:extLst>
        </xdr:cNvPr>
        <xdr:cNvSpPr>
          <a:spLocks noChangeShapeType="1"/>
        </xdr:cNvSpPr>
      </xdr:nvSpPr>
      <xdr:spPr bwMode="auto">
        <a:xfrm>
          <a:off x="5890260" y="19377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113</xdr:row>
      <xdr:rowOff>0</xdr:rowOff>
    </xdr:from>
    <xdr:to>
      <xdr:col>31</xdr:col>
      <xdr:colOff>7620</xdr:colOff>
      <xdr:row>113</xdr:row>
      <xdr:rowOff>0</xdr:rowOff>
    </xdr:to>
    <xdr:sp macro="" textlink="">
      <xdr:nvSpPr>
        <xdr:cNvPr id="804" name="Line 173">
          <a:extLst>
            <a:ext uri="{FF2B5EF4-FFF2-40B4-BE49-F238E27FC236}">
              <a16:creationId xmlns:a16="http://schemas.microsoft.com/office/drawing/2014/main" id="{2F782946-2D0E-42F4-B2EF-6A6C2278FECE}"/>
            </a:ext>
          </a:extLst>
        </xdr:cNvPr>
        <xdr:cNvSpPr>
          <a:spLocks noChangeShapeType="1"/>
        </xdr:cNvSpPr>
      </xdr:nvSpPr>
      <xdr:spPr bwMode="auto">
        <a:xfrm>
          <a:off x="5890260" y="19217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144</xdr:row>
      <xdr:rowOff>0</xdr:rowOff>
    </xdr:from>
    <xdr:to>
      <xdr:col>55</xdr:col>
      <xdr:colOff>0</xdr:colOff>
      <xdr:row>144</xdr:row>
      <xdr:rowOff>0</xdr:rowOff>
    </xdr:to>
    <xdr:sp macro="" textlink="">
      <xdr:nvSpPr>
        <xdr:cNvPr id="805" name="Line 37">
          <a:extLst>
            <a:ext uri="{FF2B5EF4-FFF2-40B4-BE49-F238E27FC236}">
              <a16:creationId xmlns:a16="http://schemas.microsoft.com/office/drawing/2014/main" id="{E410D8C2-FF4A-4C14-B4C3-6641AA7112C3}"/>
            </a:ext>
          </a:extLst>
        </xdr:cNvPr>
        <xdr:cNvSpPr>
          <a:spLocks noChangeShapeType="1"/>
        </xdr:cNvSpPr>
      </xdr:nvSpPr>
      <xdr:spPr bwMode="auto">
        <a:xfrm>
          <a:off x="1011936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144</xdr:row>
      <xdr:rowOff>0</xdr:rowOff>
    </xdr:from>
    <xdr:to>
      <xdr:col>25</xdr:col>
      <xdr:colOff>7620</xdr:colOff>
      <xdr:row>144</xdr:row>
      <xdr:rowOff>0</xdr:rowOff>
    </xdr:to>
    <xdr:sp macro="" textlink="">
      <xdr:nvSpPr>
        <xdr:cNvPr id="806" name="Line 38">
          <a:extLst>
            <a:ext uri="{FF2B5EF4-FFF2-40B4-BE49-F238E27FC236}">
              <a16:creationId xmlns:a16="http://schemas.microsoft.com/office/drawing/2014/main" id="{C2FB6FD9-E029-4C1C-802D-4B6160D2DA06}"/>
            </a:ext>
          </a:extLst>
        </xdr:cNvPr>
        <xdr:cNvSpPr>
          <a:spLocks noChangeShapeType="1"/>
        </xdr:cNvSpPr>
      </xdr:nvSpPr>
      <xdr:spPr bwMode="auto">
        <a:xfrm>
          <a:off x="461010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807" name="Oval 39">
          <a:extLst>
            <a:ext uri="{FF2B5EF4-FFF2-40B4-BE49-F238E27FC236}">
              <a16:creationId xmlns:a16="http://schemas.microsoft.com/office/drawing/2014/main" id="{BD706821-554B-4F3D-AD55-0020145041E6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808" name="Oval 40">
          <a:extLst>
            <a:ext uri="{FF2B5EF4-FFF2-40B4-BE49-F238E27FC236}">
              <a16:creationId xmlns:a16="http://schemas.microsoft.com/office/drawing/2014/main" id="{E2003F44-6FB6-43BE-97EB-85F2B9D40AD5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809" name="Line 41">
          <a:extLst>
            <a:ext uri="{FF2B5EF4-FFF2-40B4-BE49-F238E27FC236}">
              <a16:creationId xmlns:a16="http://schemas.microsoft.com/office/drawing/2014/main" id="{2DF45DB3-5847-4D06-9ABD-98CA8234FA7B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810" name="Line 42">
          <a:extLst>
            <a:ext uri="{FF2B5EF4-FFF2-40B4-BE49-F238E27FC236}">
              <a16:creationId xmlns:a16="http://schemas.microsoft.com/office/drawing/2014/main" id="{3354756A-2C6E-49BE-8DDC-C862BEAA7B35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811" name="Oval 43">
          <a:extLst>
            <a:ext uri="{FF2B5EF4-FFF2-40B4-BE49-F238E27FC236}">
              <a16:creationId xmlns:a16="http://schemas.microsoft.com/office/drawing/2014/main" id="{EC2D3267-3DE0-4E6F-BAB8-96C8D4EA5954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812" name="Oval 44">
          <a:extLst>
            <a:ext uri="{FF2B5EF4-FFF2-40B4-BE49-F238E27FC236}">
              <a16:creationId xmlns:a16="http://schemas.microsoft.com/office/drawing/2014/main" id="{AB9008AD-6126-46D7-971C-6C1D351C7B94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813" name="Line 45">
          <a:extLst>
            <a:ext uri="{FF2B5EF4-FFF2-40B4-BE49-F238E27FC236}">
              <a16:creationId xmlns:a16="http://schemas.microsoft.com/office/drawing/2014/main" id="{45176C00-19E3-4F73-98FE-F5BBC3493121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814" name="Line 46">
          <a:extLst>
            <a:ext uri="{FF2B5EF4-FFF2-40B4-BE49-F238E27FC236}">
              <a16:creationId xmlns:a16="http://schemas.microsoft.com/office/drawing/2014/main" id="{B0C5895B-7CF3-472D-963B-7E70DFB96642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815" name="Oval 47">
          <a:extLst>
            <a:ext uri="{FF2B5EF4-FFF2-40B4-BE49-F238E27FC236}">
              <a16:creationId xmlns:a16="http://schemas.microsoft.com/office/drawing/2014/main" id="{13F6A856-0FD9-4719-94AA-0EFA61D20A12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816" name="Oval 48">
          <a:extLst>
            <a:ext uri="{FF2B5EF4-FFF2-40B4-BE49-F238E27FC236}">
              <a16:creationId xmlns:a16="http://schemas.microsoft.com/office/drawing/2014/main" id="{231A4BEC-3E42-428D-9EDB-3E5BE0AF0402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147</xdr:row>
      <xdr:rowOff>0</xdr:rowOff>
    </xdr:from>
    <xdr:to>
      <xdr:col>55</xdr:col>
      <xdr:colOff>129540</xdr:colOff>
      <xdr:row>147</xdr:row>
      <xdr:rowOff>0</xdr:rowOff>
    </xdr:to>
    <xdr:sp macro="" textlink="">
      <xdr:nvSpPr>
        <xdr:cNvPr id="817" name="Line 174">
          <a:extLst>
            <a:ext uri="{FF2B5EF4-FFF2-40B4-BE49-F238E27FC236}">
              <a16:creationId xmlns:a16="http://schemas.microsoft.com/office/drawing/2014/main" id="{D935AA00-A774-466D-AE70-6DC16DA665E0}"/>
            </a:ext>
          </a:extLst>
        </xdr:cNvPr>
        <xdr:cNvSpPr>
          <a:spLocks noChangeShapeType="1"/>
        </xdr:cNvSpPr>
      </xdr:nvSpPr>
      <xdr:spPr bwMode="auto">
        <a:xfrm>
          <a:off x="1024890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147</xdr:row>
      <xdr:rowOff>0</xdr:rowOff>
    </xdr:from>
    <xdr:to>
      <xdr:col>26</xdr:col>
      <xdr:colOff>7620</xdr:colOff>
      <xdr:row>147</xdr:row>
      <xdr:rowOff>0</xdr:rowOff>
    </xdr:to>
    <xdr:sp macro="" textlink="">
      <xdr:nvSpPr>
        <xdr:cNvPr id="818" name="Line 175">
          <a:extLst>
            <a:ext uri="{FF2B5EF4-FFF2-40B4-BE49-F238E27FC236}">
              <a16:creationId xmlns:a16="http://schemas.microsoft.com/office/drawing/2014/main" id="{245869B8-AC7F-4351-B7F6-FB23E2DF7463}"/>
            </a:ext>
          </a:extLst>
        </xdr:cNvPr>
        <xdr:cNvSpPr>
          <a:spLocks noChangeShapeType="1"/>
        </xdr:cNvSpPr>
      </xdr:nvSpPr>
      <xdr:spPr bwMode="auto">
        <a:xfrm>
          <a:off x="4823460" y="2438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819" name="Oval 176">
          <a:extLst>
            <a:ext uri="{FF2B5EF4-FFF2-40B4-BE49-F238E27FC236}">
              <a16:creationId xmlns:a16="http://schemas.microsoft.com/office/drawing/2014/main" id="{4BB29386-5204-410D-9C71-B7121DAA131C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820" name="Oval 177">
          <a:extLst>
            <a:ext uri="{FF2B5EF4-FFF2-40B4-BE49-F238E27FC236}">
              <a16:creationId xmlns:a16="http://schemas.microsoft.com/office/drawing/2014/main" id="{646D3A22-A2F4-48B7-B087-FA1100E5EB1E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821" name="Line 178">
          <a:extLst>
            <a:ext uri="{FF2B5EF4-FFF2-40B4-BE49-F238E27FC236}">
              <a16:creationId xmlns:a16="http://schemas.microsoft.com/office/drawing/2014/main" id="{025C86FD-DBC7-42D8-8363-E935A81397D0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822" name="Line 179">
          <a:extLst>
            <a:ext uri="{FF2B5EF4-FFF2-40B4-BE49-F238E27FC236}">
              <a16:creationId xmlns:a16="http://schemas.microsoft.com/office/drawing/2014/main" id="{A09A5071-4AB7-44E1-B68F-1C62425F548D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823" name="Oval 180">
          <a:extLst>
            <a:ext uri="{FF2B5EF4-FFF2-40B4-BE49-F238E27FC236}">
              <a16:creationId xmlns:a16="http://schemas.microsoft.com/office/drawing/2014/main" id="{B981690B-A621-435D-BB12-0AE4AB7F9C59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824" name="Oval 181">
          <a:extLst>
            <a:ext uri="{FF2B5EF4-FFF2-40B4-BE49-F238E27FC236}">
              <a16:creationId xmlns:a16="http://schemas.microsoft.com/office/drawing/2014/main" id="{8B649367-53D6-40A5-8813-92F1651880A5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825" name="Line 182">
          <a:extLst>
            <a:ext uri="{FF2B5EF4-FFF2-40B4-BE49-F238E27FC236}">
              <a16:creationId xmlns:a16="http://schemas.microsoft.com/office/drawing/2014/main" id="{BD9FB104-3991-4648-AFC2-151975F638FD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826" name="Line 183">
          <a:extLst>
            <a:ext uri="{FF2B5EF4-FFF2-40B4-BE49-F238E27FC236}">
              <a16:creationId xmlns:a16="http://schemas.microsoft.com/office/drawing/2014/main" id="{02995004-29D8-4053-92A1-93150E4B9DEB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827" name="Oval 184">
          <a:extLst>
            <a:ext uri="{FF2B5EF4-FFF2-40B4-BE49-F238E27FC236}">
              <a16:creationId xmlns:a16="http://schemas.microsoft.com/office/drawing/2014/main" id="{7C756CF9-FCDB-4637-99DE-F8E19004430E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828" name="Oval 185">
          <a:extLst>
            <a:ext uri="{FF2B5EF4-FFF2-40B4-BE49-F238E27FC236}">
              <a16:creationId xmlns:a16="http://schemas.microsoft.com/office/drawing/2014/main" id="{14954C4C-7C6B-4626-B376-6B0B92093B96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829" name="Line 323">
          <a:extLst>
            <a:ext uri="{FF2B5EF4-FFF2-40B4-BE49-F238E27FC236}">
              <a16:creationId xmlns:a16="http://schemas.microsoft.com/office/drawing/2014/main" id="{1D811B5D-2E89-4DB3-BF46-EB0BF8027FDB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161</xdr:row>
      <xdr:rowOff>0</xdr:rowOff>
    </xdr:from>
    <xdr:to>
      <xdr:col>55</xdr:col>
      <xdr:colOff>129540</xdr:colOff>
      <xdr:row>161</xdr:row>
      <xdr:rowOff>0</xdr:rowOff>
    </xdr:to>
    <xdr:sp macro="" textlink="">
      <xdr:nvSpPr>
        <xdr:cNvPr id="830" name="Line 324">
          <a:extLst>
            <a:ext uri="{FF2B5EF4-FFF2-40B4-BE49-F238E27FC236}">
              <a16:creationId xmlns:a16="http://schemas.microsoft.com/office/drawing/2014/main" id="{EFDF452C-2888-4A62-823D-13C4177FAD9D}"/>
            </a:ext>
          </a:extLst>
        </xdr:cNvPr>
        <xdr:cNvSpPr>
          <a:spLocks noChangeShapeType="1"/>
        </xdr:cNvSpPr>
      </xdr:nvSpPr>
      <xdr:spPr bwMode="auto">
        <a:xfrm>
          <a:off x="10248900" y="26944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165</xdr:row>
      <xdr:rowOff>0</xdr:rowOff>
    </xdr:from>
    <xdr:to>
      <xdr:col>55</xdr:col>
      <xdr:colOff>129540</xdr:colOff>
      <xdr:row>165</xdr:row>
      <xdr:rowOff>0</xdr:rowOff>
    </xdr:to>
    <xdr:sp macro="" textlink="">
      <xdr:nvSpPr>
        <xdr:cNvPr id="831" name="Line 325">
          <a:extLst>
            <a:ext uri="{FF2B5EF4-FFF2-40B4-BE49-F238E27FC236}">
              <a16:creationId xmlns:a16="http://schemas.microsoft.com/office/drawing/2014/main" id="{A14A952B-844F-4739-B1EE-874C3051F037}"/>
            </a:ext>
          </a:extLst>
        </xdr:cNvPr>
        <xdr:cNvSpPr>
          <a:spLocks noChangeShapeType="1"/>
        </xdr:cNvSpPr>
      </xdr:nvSpPr>
      <xdr:spPr bwMode="auto">
        <a:xfrm>
          <a:off x="10248900" y="27584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832" name="Line 326">
          <a:extLst>
            <a:ext uri="{FF2B5EF4-FFF2-40B4-BE49-F238E27FC236}">
              <a16:creationId xmlns:a16="http://schemas.microsoft.com/office/drawing/2014/main" id="{351A8944-EC0F-4145-BB71-56FA9AEB8A02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833" name="Line 327">
          <a:extLst>
            <a:ext uri="{FF2B5EF4-FFF2-40B4-BE49-F238E27FC236}">
              <a16:creationId xmlns:a16="http://schemas.microsoft.com/office/drawing/2014/main" id="{96F3E76E-E58F-4DA3-BBC9-B5F42249AFBD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834" name="Line 328">
          <a:extLst>
            <a:ext uri="{FF2B5EF4-FFF2-40B4-BE49-F238E27FC236}">
              <a16:creationId xmlns:a16="http://schemas.microsoft.com/office/drawing/2014/main" id="{6A9632AF-6199-44BE-A4EE-5DA0FA43F6C9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177</xdr:row>
      <xdr:rowOff>0</xdr:rowOff>
    </xdr:from>
    <xdr:to>
      <xdr:col>55</xdr:col>
      <xdr:colOff>129540</xdr:colOff>
      <xdr:row>177</xdr:row>
      <xdr:rowOff>0</xdr:rowOff>
    </xdr:to>
    <xdr:sp macro="" textlink="">
      <xdr:nvSpPr>
        <xdr:cNvPr id="835" name="Line 329">
          <a:extLst>
            <a:ext uri="{FF2B5EF4-FFF2-40B4-BE49-F238E27FC236}">
              <a16:creationId xmlns:a16="http://schemas.microsoft.com/office/drawing/2014/main" id="{5A957728-47F0-4103-BACB-3241521BF513}"/>
            </a:ext>
          </a:extLst>
        </xdr:cNvPr>
        <xdr:cNvSpPr>
          <a:spLocks noChangeShapeType="1"/>
        </xdr:cNvSpPr>
      </xdr:nvSpPr>
      <xdr:spPr bwMode="auto">
        <a:xfrm>
          <a:off x="10248900" y="29184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183</xdr:row>
      <xdr:rowOff>0</xdr:rowOff>
    </xdr:from>
    <xdr:to>
      <xdr:col>55</xdr:col>
      <xdr:colOff>129540</xdr:colOff>
      <xdr:row>183</xdr:row>
      <xdr:rowOff>0</xdr:rowOff>
    </xdr:to>
    <xdr:sp macro="" textlink="">
      <xdr:nvSpPr>
        <xdr:cNvPr id="836" name="Line 330">
          <a:extLst>
            <a:ext uri="{FF2B5EF4-FFF2-40B4-BE49-F238E27FC236}">
              <a16:creationId xmlns:a16="http://schemas.microsoft.com/office/drawing/2014/main" id="{7A727BA5-3B73-4B95-A141-5892B907D147}"/>
            </a:ext>
          </a:extLst>
        </xdr:cNvPr>
        <xdr:cNvSpPr>
          <a:spLocks noChangeShapeType="1"/>
        </xdr:cNvSpPr>
      </xdr:nvSpPr>
      <xdr:spPr bwMode="auto">
        <a:xfrm>
          <a:off x="10248900" y="29824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837" name="Line 331">
          <a:extLst>
            <a:ext uri="{FF2B5EF4-FFF2-40B4-BE49-F238E27FC236}">
              <a16:creationId xmlns:a16="http://schemas.microsoft.com/office/drawing/2014/main" id="{79C78A95-752C-4BDA-ADCC-5FCA52167881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838" name="Line 332">
          <a:extLst>
            <a:ext uri="{FF2B5EF4-FFF2-40B4-BE49-F238E27FC236}">
              <a16:creationId xmlns:a16="http://schemas.microsoft.com/office/drawing/2014/main" id="{0E69B34E-163F-46BD-801C-733EB8B20A66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839" name="Line 335">
          <a:extLst>
            <a:ext uri="{FF2B5EF4-FFF2-40B4-BE49-F238E27FC236}">
              <a16:creationId xmlns:a16="http://schemas.microsoft.com/office/drawing/2014/main" id="{C0CD6E24-2C94-41B4-A4D5-FB1C7517E215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144</xdr:row>
      <xdr:rowOff>0</xdr:rowOff>
    </xdr:from>
    <xdr:to>
      <xdr:col>55</xdr:col>
      <xdr:colOff>129540</xdr:colOff>
      <xdr:row>144</xdr:row>
      <xdr:rowOff>0</xdr:rowOff>
    </xdr:to>
    <xdr:sp macro="" textlink="">
      <xdr:nvSpPr>
        <xdr:cNvPr id="840" name="Line 174">
          <a:extLst>
            <a:ext uri="{FF2B5EF4-FFF2-40B4-BE49-F238E27FC236}">
              <a16:creationId xmlns:a16="http://schemas.microsoft.com/office/drawing/2014/main" id="{EF5A0C1D-AC2F-456F-8EFE-9EDB26168A5B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144</xdr:row>
      <xdr:rowOff>0</xdr:rowOff>
    </xdr:from>
    <xdr:to>
      <xdr:col>26</xdr:col>
      <xdr:colOff>7620</xdr:colOff>
      <xdr:row>144</xdr:row>
      <xdr:rowOff>0</xdr:rowOff>
    </xdr:to>
    <xdr:sp macro="" textlink="">
      <xdr:nvSpPr>
        <xdr:cNvPr id="841" name="Line 175">
          <a:extLst>
            <a:ext uri="{FF2B5EF4-FFF2-40B4-BE49-F238E27FC236}">
              <a16:creationId xmlns:a16="http://schemas.microsoft.com/office/drawing/2014/main" id="{546EB697-874F-4695-AD00-FE6C59E09E8D}"/>
            </a:ext>
          </a:extLst>
        </xdr:cNvPr>
        <xdr:cNvSpPr>
          <a:spLocks noChangeShapeType="1"/>
        </xdr:cNvSpPr>
      </xdr:nvSpPr>
      <xdr:spPr bwMode="auto">
        <a:xfrm>
          <a:off x="482346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842" name="Oval 176">
          <a:extLst>
            <a:ext uri="{FF2B5EF4-FFF2-40B4-BE49-F238E27FC236}">
              <a16:creationId xmlns:a16="http://schemas.microsoft.com/office/drawing/2014/main" id="{BAC13C59-3DF1-41D6-B74B-E2CA4EB76948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843" name="Oval 177">
          <a:extLst>
            <a:ext uri="{FF2B5EF4-FFF2-40B4-BE49-F238E27FC236}">
              <a16:creationId xmlns:a16="http://schemas.microsoft.com/office/drawing/2014/main" id="{58E7F2B1-1304-4E69-AD81-7A9B3ABC3A42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844" name="Line 178">
          <a:extLst>
            <a:ext uri="{FF2B5EF4-FFF2-40B4-BE49-F238E27FC236}">
              <a16:creationId xmlns:a16="http://schemas.microsoft.com/office/drawing/2014/main" id="{FDCFAB8E-5B30-42B3-BFC8-339974C73487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845" name="Line 179">
          <a:extLst>
            <a:ext uri="{FF2B5EF4-FFF2-40B4-BE49-F238E27FC236}">
              <a16:creationId xmlns:a16="http://schemas.microsoft.com/office/drawing/2014/main" id="{17FEF480-EE74-41F3-AC61-EDED0FC580D0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846" name="Oval 180">
          <a:extLst>
            <a:ext uri="{FF2B5EF4-FFF2-40B4-BE49-F238E27FC236}">
              <a16:creationId xmlns:a16="http://schemas.microsoft.com/office/drawing/2014/main" id="{EE15C563-D6E1-45D8-ADD5-2E76E08244C1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847" name="Oval 181">
          <a:extLst>
            <a:ext uri="{FF2B5EF4-FFF2-40B4-BE49-F238E27FC236}">
              <a16:creationId xmlns:a16="http://schemas.microsoft.com/office/drawing/2014/main" id="{986BC8AE-3631-4A3B-B611-35DD1B9A63EF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848" name="Line 182">
          <a:extLst>
            <a:ext uri="{FF2B5EF4-FFF2-40B4-BE49-F238E27FC236}">
              <a16:creationId xmlns:a16="http://schemas.microsoft.com/office/drawing/2014/main" id="{82116D64-45A2-4BCE-A613-53AD80FA47A3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849" name="Line 183">
          <a:extLst>
            <a:ext uri="{FF2B5EF4-FFF2-40B4-BE49-F238E27FC236}">
              <a16:creationId xmlns:a16="http://schemas.microsoft.com/office/drawing/2014/main" id="{AF7B8D89-0246-49E0-BED8-9930D0F4945B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850" name="Oval 184">
          <a:extLst>
            <a:ext uri="{FF2B5EF4-FFF2-40B4-BE49-F238E27FC236}">
              <a16:creationId xmlns:a16="http://schemas.microsoft.com/office/drawing/2014/main" id="{C1360D62-5DD9-43F2-A4B7-D28EF2C03AC0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851" name="Oval 185">
          <a:extLst>
            <a:ext uri="{FF2B5EF4-FFF2-40B4-BE49-F238E27FC236}">
              <a16:creationId xmlns:a16="http://schemas.microsoft.com/office/drawing/2014/main" id="{1B190699-5E44-4444-9737-9F329E7BDBB5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852" name="Line 323">
          <a:extLst>
            <a:ext uri="{FF2B5EF4-FFF2-40B4-BE49-F238E27FC236}">
              <a16:creationId xmlns:a16="http://schemas.microsoft.com/office/drawing/2014/main" id="{49FE39B5-BE17-4CD9-AA5E-5851DC80AD3E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159</xdr:row>
      <xdr:rowOff>0</xdr:rowOff>
    </xdr:from>
    <xdr:to>
      <xdr:col>55</xdr:col>
      <xdr:colOff>129540</xdr:colOff>
      <xdr:row>159</xdr:row>
      <xdr:rowOff>0</xdr:rowOff>
    </xdr:to>
    <xdr:sp macro="" textlink="">
      <xdr:nvSpPr>
        <xdr:cNvPr id="853" name="Line 324">
          <a:extLst>
            <a:ext uri="{FF2B5EF4-FFF2-40B4-BE49-F238E27FC236}">
              <a16:creationId xmlns:a16="http://schemas.microsoft.com/office/drawing/2014/main" id="{DDF16D6C-1353-4184-8FDC-58B05D535626}"/>
            </a:ext>
          </a:extLst>
        </xdr:cNvPr>
        <xdr:cNvSpPr>
          <a:spLocks noChangeShapeType="1"/>
        </xdr:cNvSpPr>
      </xdr:nvSpPr>
      <xdr:spPr bwMode="auto">
        <a:xfrm>
          <a:off x="10248900" y="266242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163</xdr:row>
      <xdr:rowOff>0</xdr:rowOff>
    </xdr:from>
    <xdr:to>
      <xdr:col>55</xdr:col>
      <xdr:colOff>129540</xdr:colOff>
      <xdr:row>163</xdr:row>
      <xdr:rowOff>0</xdr:rowOff>
    </xdr:to>
    <xdr:sp macro="" textlink="">
      <xdr:nvSpPr>
        <xdr:cNvPr id="854" name="Line 325">
          <a:extLst>
            <a:ext uri="{FF2B5EF4-FFF2-40B4-BE49-F238E27FC236}">
              <a16:creationId xmlns:a16="http://schemas.microsoft.com/office/drawing/2014/main" id="{A2B9D05C-0962-47F0-A5B8-ED4507614E27}"/>
            </a:ext>
          </a:extLst>
        </xdr:cNvPr>
        <xdr:cNvSpPr>
          <a:spLocks noChangeShapeType="1"/>
        </xdr:cNvSpPr>
      </xdr:nvSpPr>
      <xdr:spPr bwMode="auto">
        <a:xfrm>
          <a:off x="10248900" y="272643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162</xdr:row>
      <xdr:rowOff>0</xdr:rowOff>
    </xdr:from>
    <xdr:to>
      <xdr:col>55</xdr:col>
      <xdr:colOff>0</xdr:colOff>
      <xdr:row>162</xdr:row>
      <xdr:rowOff>0</xdr:rowOff>
    </xdr:to>
    <xdr:sp macro="" textlink="">
      <xdr:nvSpPr>
        <xdr:cNvPr id="855" name="Line 326">
          <a:extLst>
            <a:ext uri="{FF2B5EF4-FFF2-40B4-BE49-F238E27FC236}">
              <a16:creationId xmlns:a16="http://schemas.microsoft.com/office/drawing/2014/main" id="{3570D1CC-9098-406B-80CC-98673DE5A713}"/>
            </a:ext>
          </a:extLst>
        </xdr:cNvPr>
        <xdr:cNvSpPr>
          <a:spLocks noChangeShapeType="1"/>
        </xdr:cNvSpPr>
      </xdr:nvSpPr>
      <xdr:spPr bwMode="auto">
        <a:xfrm>
          <a:off x="10119360" y="27104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856" name="Line 327">
          <a:extLst>
            <a:ext uri="{FF2B5EF4-FFF2-40B4-BE49-F238E27FC236}">
              <a16:creationId xmlns:a16="http://schemas.microsoft.com/office/drawing/2014/main" id="{D2618B09-C661-4ED0-A6AF-6993A45E82E1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857" name="Line 328">
          <a:extLst>
            <a:ext uri="{FF2B5EF4-FFF2-40B4-BE49-F238E27FC236}">
              <a16:creationId xmlns:a16="http://schemas.microsoft.com/office/drawing/2014/main" id="{A9E5E8C1-8121-47C8-97CF-F0BD1A773174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175</xdr:row>
      <xdr:rowOff>0</xdr:rowOff>
    </xdr:from>
    <xdr:to>
      <xdr:col>55</xdr:col>
      <xdr:colOff>129540</xdr:colOff>
      <xdr:row>175</xdr:row>
      <xdr:rowOff>0</xdr:rowOff>
    </xdr:to>
    <xdr:sp macro="" textlink="">
      <xdr:nvSpPr>
        <xdr:cNvPr id="858" name="Line 329">
          <a:extLst>
            <a:ext uri="{FF2B5EF4-FFF2-40B4-BE49-F238E27FC236}">
              <a16:creationId xmlns:a16="http://schemas.microsoft.com/office/drawing/2014/main" id="{33A8E93E-28CB-4CA1-B396-0007D56DD432}"/>
            </a:ext>
          </a:extLst>
        </xdr:cNvPr>
        <xdr:cNvSpPr>
          <a:spLocks noChangeShapeType="1"/>
        </xdr:cNvSpPr>
      </xdr:nvSpPr>
      <xdr:spPr bwMode="auto">
        <a:xfrm>
          <a:off x="10248900" y="288645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181</xdr:row>
      <xdr:rowOff>0</xdr:rowOff>
    </xdr:from>
    <xdr:to>
      <xdr:col>55</xdr:col>
      <xdr:colOff>129540</xdr:colOff>
      <xdr:row>181</xdr:row>
      <xdr:rowOff>0</xdr:rowOff>
    </xdr:to>
    <xdr:sp macro="" textlink="">
      <xdr:nvSpPr>
        <xdr:cNvPr id="859" name="Line 330">
          <a:extLst>
            <a:ext uri="{FF2B5EF4-FFF2-40B4-BE49-F238E27FC236}">
              <a16:creationId xmlns:a16="http://schemas.microsoft.com/office/drawing/2014/main" id="{79D56DB4-2DBB-4531-8BAA-A9F55B031412}"/>
            </a:ext>
          </a:extLst>
        </xdr:cNvPr>
        <xdr:cNvSpPr>
          <a:spLocks noChangeShapeType="1"/>
        </xdr:cNvSpPr>
      </xdr:nvSpPr>
      <xdr:spPr bwMode="auto">
        <a:xfrm>
          <a:off x="10248900" y="29504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860" name="Line 331">
          <a:extLst>
            <a:ext uri="{FF2B5EF4-FFF2-40B4-BE49-F238E27FC236}">
              <a16:creationId xmlns:a16="http://schemas.microsoft.com/office/drawing/2014/main" id="{70AF0F8E-E9BE-4989-ADD3-98CC736AE20B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861" name="Line 332">
          <a:extLst>
            <a:ext uri="{FF2B5EF4-FFF2-40B4-BE49-F238E27FC236}">
              <a16:creationId xmlns:a16="http://schemas.microsoft.com/office/drawing/2014/main" id="{ADCF4DDC-35FB-4DFA-848F-A74630F9EF22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862" name="Line 333">
          <a:extLst>
            <a:ext uri="{FF2B5EF4-FFF2-40B4-BE49-F238E27FC236}">
              <a16:creationId xmlns:a16="http://schemas.microsoft.com/office/drawing/2014/main" id="{0B9E4F4F-4339-4CCA-BC7C-F079BF54EDF9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187</xdr:row>
      <xdr:rowOff>0</xdr:rowOff>
    </xdr:from>
    <xdr:to>
      <xdr:col>55</xdr:col>
      <xdr:colOff>129540</xdr:colOff>
      <xdr:row>187</xdr:row>
      <xdr:rowOff>0</xdr:rowOff>
    </xdr:to>
    <xdr:sp macro="" textlink="">
      <xdr:nvSpPr>
        <xdr:cNvPr id="863" name="Line 334">
          <a:extLst>
            <a:ext uri="{FF2B5EF4-FFF2-40B4-BE49-F238E27FC236}">
              <a16:creationId xmlns:a16="http://schemas.microsoft.com/office/drawing/2014/main" id="{BF595375-0317-4A4C-943D-1C5B3C101A9F}"/>
            </a:ext>
          </a:extLst>
        </xdr:cNvPr>
        <xdr:cNvSpPr>
          <a:spLocks noChangeShapeType="1"/>
        </xdr:cNvSpPr>
      </xdr:nvSpPr>
      <xdr:spPr bwMode="auto">
        <a:xfrm>
          <a:off x="10248900" y="304647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864" name="Line 335">
          <a:extLst>
            <a:ext uri="{FF2B5EF4-FFF2-40B4-BE49-F238E27FC236}">
              <a16:creationId xmlns:a16="http://schemas.microsoft.com/office/drawing/2014/main" id="{FBE4A88F-9349-4E88-96CC-FEC43D6C0D65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865" name="Line 336">
          <a:extLst>
            <a:ext uri="{FF2B5EF4-FFF2-40B4-BE49-F238E27FC236}">
              <a16:creationId xmlns:a16="http://schemas.microsoft.com/office/drawing/2014/main" id="{EC7AD41F-DA43-4697-BF9A-388DD39BF499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866" name="Line 326">
          <a:extLst>
            <a:ext uri="{FF2B5EF4-FFF2-40B4-BE49-F238E27FC236}">
              <a16:creationId xmlns:a16="http://schemas.microsoft.com/office/drawing/2014/main" id="{102CD56F-E532-454E-A742-07B29541FA03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867" name="Line 323">
          <a:extLst>
            <a:ext uri="{FF2B5EF4-FFF2-40B4-BE49-F238E27FC236}">
              <a16:creationId xmlns:a16="http://schemas.microsoft.com/office/drawing/2014/main" id="{76EAF649-2972-46E9-BB1B-9C06E54CD9DA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868" name="Line 327">
          <a:extLst>
            <a:ext uri="{FF2B5EF4-FFF2-40B4-BE49-F238E27FC236}">
              <a16:creationId xmlns:a16="http://schemas.microsoft.com/office/drawing/2014/main" id="{9B5577C0-AA34-4C74-96A6-4B6A77C1870D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869" name="Line 326">
          <a:extLst>
            <a:ext uri="{FF2B5EF4-FFF2-40B4-BE49-F238E27FC236}">
              <a16:creationId xmlns:a16="http://schemas.microsoft.com/office/drawing/2014/main" id="{EA016450-C789-4660-A20B-ECA1E0F08DC3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870" name="Line 323">
          <a:extLst>
            <a:ext uri="{FF2B5EF4-FFF2-40B4-BE49-F238E27FC236}">
              <a16:creationId xmlns:a16="http://schemas.microsoft.com/office/drawing/2014/main" id="{429C013C-2CB0-47DB-A2DD-DA37C21FE07F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871" name="Line 327">
          <a:extLst>
            <a:ext uri="{FF2B5EF4-FFF2-40B4-BE49-F238E27FC236}">
              <a16:creationId xmlns:a16="http://schemas.microsoft.com/office/drawing/2014/main" id="{9FA464B7-B9AB-4B32-AC7F-4D5F90F480BF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872" name="Line 326">
          <a:extLst>
            <a:ext uri="{FF2B5EF4-FFF2-40B4-BE49-F238E27FC236}">
              <a16:creationId xmlns:a16="http://schemas.microsoft.com/office/drawing/2014/main" id="{A7029C80-939D-4F61-9D8C-60787966DE22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873" name="Line 323">
          <a:extLst>
            <a:ext uri="{FF2B5EF4-FFF2-40B4-BE49-F238E27FC236}">
              <a16:creationId xmlns:a16="http://schemas.microsoft.com/office/drawing/2014/main" id="{7C063EEA-7709-4294-BC0D-407B09990182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874" name="Line 327">
          <a:extLst>
            <a:ext uri="{FF2B5EF4-FFF2-40B4-BE49-F238E27FC236}">
              <a16:creationId xmlns:a16="http://schemas.microsoft.com/office/drawing/2014/main" id="{2907737F-7290-4202-B454-89C8E7A22BBA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875" name="Line 326">
          <a:extLst>
            <a:ext uri="{FF2B5EF4-FFF2-40B4-BE49-F238E27FC236}">
              <a16:creationId xmlns:a16="http://schemas.microsoft.com/office/drawing/2014/main" id="{A190D11F-2278-4336-9F06-E28C6FB41EAA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876" name="Line 323">
          <a:extLst>
            <a:ext uri="{FF2B5EF4-FFF2-40B4-BE49-F238E27FC236}">
              <a16:creationId xmlns:a16="http://schemas.microsoft.com/office/drawing/2014/main" id="{EB71ECBD-2AF8-4175-BC78-0A00CB714E96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877" name="Line 327">
          <a:extLst>
            <a:ext uri="{FF2B5EF4-FFF2-40B4-BE49-F238E27FC236}">
              <a16:creationId xmlns:a16="http://schemas.microsoft.com/office/drawing/2014/main" id="{37D289E3-A149-4108-B762-037CAFD0117F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878" name="Line 326">
          <a:extLst>
            <a:ext uri="{FF2B5EF4-FFF2-40B4-BE49-F238E27FC236}">
              <a16:creationId xmlns:a16="http://schemas.microsoft.com/office/drawing/2014/main" id="{1EF50718-108C-426F-886F-527583DB7D32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879" name="Line 323">
          <a:extLst>
            <a:ext uri="{FF2B5EF4-FFF2-40B4-BE49-F238E27FC236}">
              <a16:creationId xmlns:a16="http://schemas.microsoft.com/office/drawing/2014/main" id="{FECD3F61-E565-4F18-9CFC-B845DCFBB784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880" name="Line 327">
          <a:extLst>
            <a:ext uri="{FF2B5EF4-FFF2-40B4-BE49-F238E27FC236}">
              <a16:creationId xmlns:a16="http://schemas.microsoft.com/office/drawing/2014/main" id="{F86D801E-F527-4E58-B0B9-A1F1CE4B870B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881" name="Line 326">
          <a:extLst>
            <a:ext uri="{FF2B5EF4-FFF2-40B4-BE49-F238E27FC236}">
              <a16:creationId xmlns:a16="http://schemas.microsoft.com/office/drawing/2014/main" id="{FCA8C617-1EE3-4836-8E2A-C0BF4424B820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882" name="Line 323">
          <a:extLst>
            <a:ext uri="{FF2B5EF4-FFF2-40B4-BE49-F238E27FC236}">
              <a16:creationId xmlns:a16="http://schemas.microsoft.com/office/drawing/2014/main" id="{8920516E-3B9C-419B-8E8F-02022219CC10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883" name="Line 327">
          <a:extLst>
            <a:ext uri="{FF2B5EF4-FFF2-40B4-BE49-F238E27FC236}">
              <a16:creationId xmlns:a16="http://schemas.microsoft.com/office/drawing/2014/main" id="{C3FA66E0-1633-49EA-AD33-9365AA7882D4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884" name="Line 326">
          <a:extLst>
            <a:ext uri="{FF2B5EF4-FFF2-40B4-BE49-F238E27FC236}">
              <a16:creationId xmlns:a16="http://schemas.microsoft.com/office/drawing/2014/main" id="{BCEEB690-C324-4A14-9B18-2151CDDCE7A2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885" name="Line 323">
          <a:extLst>
            <a:ext uri="{FF2B5EF4-FFF2-40B4-BE49-F238E27FC236}">
              <a16:creationId xmlns:a16="http://schemas.microsoft.com/office/drawing/2014/main" id="{A2DC052D-3AE4-47AF-8B21-4C2BFC7ED16F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886" name="Line 327">
          <a:extLst>
            <a:ext uri="{FF2B5EF4-FFF2-40B4-BE49-F238E27FC236}">
              <a16:creationId xmlns:a16="http://schemas.microsoft.com/office/drawing/2014/main" id="{46DB9C75-18D4-4609-9B67-F6260C3988D9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887" name="Line 326">
          <a:extLst>
            <a:ext uri="{FF2B5EF4-FFF2-40B4-BE49-F238E27FC236}">
              <a16:creationId xmlns:a16="http://schemas.microsoft.com/office/drawing/2014/main" id="{56C6C514-E8B3-4F20-BF94-1DA3749CC398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888" name="Line 323">
          <a:extLst>
            <a:ext uri="{FF2B5EF4-FFF2-40B4-BE49-F238E27FC236}">
              <a16:creationId xmlns:a16="http://schemas.microsoft.com/office/drawing/2014/main" id="{88B48476-D685-4D9C-BC9E-E3C9AF1C7871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889" name="Line 327">
          <a:extLst>
            <a:ext uri="{FF2B5EF4-FFF2-40B4-BE49-F238E27FC236}">
              <a16:creationId xmlns:a16="http://schemas.microsoft.com/office/drawing/2014/main" id="{1DA6A4B5-3443-4133-BEA9-67CA0F948295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890" name="Line 326">
          <a:extLst>
            <a:ext uri="{FF2B5EF4-FFF2-40B4-BE49-F238E27FC236}">
              <a16:creationId xmlns:a16="http://schemas.microsoft.com/office/drawing/2014/main" id="{E861D11E-2744-474F-B002-DD46AE9C6079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891" name="Line 323">
          <a:extLst>
            <a:ext uri="{FF2B5EF4-FFF2-40B4-BE49-F238E27FC236}">
              <a16:creationId xmlns:a16="http://schemas.microsoft.com/office/drawing/2014/main" id="{0C423B03-2A61-42AE-B774-1AF6919759A9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892" name="Line 327">
          <a:extLst>
            <a:ext uri="{FF2B5EF4-FFF2-40B4-BE49-F238E27FC236}">
              <a16:creationId xmlns:a16="http://schemas.microsoft.com/office/drawing/2014/main" id="{6BDB93FF-7B35-4541-96F0-0180E9C62BCA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893" name="Line 326">
          <a:extLst>
            <a:ext uri="{FF2B5EF4-FFF2-40B4-BE49-F238E27FC236}">
              <a16:creationId xmlns:a16="http://schemas.microsoft.com/office/drawing/2014/main" id="{9BA51F20-05A3-45E6-ABB4-96ED04C73351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894" name="Line 323">
          <a:extLst>
            <a:ext uri="{FF2B5EF4-FFF2-40B4-BE49-F238E27FC236}">
              <a16:creationId xmlns:a16="http://schemas.microsoft.com/office/drawing/2014/main" id="{8692AA62-A9D0-41D2-B083-BEA75DEB07D3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895" name="Line 327">
          <a:extLst>
            <a:ext uri="{FF2B5EF4-FFF2-40B4-BE49-F238E27FC236}">
              <a16:creationId xmlns:a16="http://schemas.microsoft.com/office/drawing/2014/main" id="{4047F47B-EBC1-491A-8F5D-CC515558729A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896" name="Line 326">
          <a:extLst>
            <a:ext uri="{FF2B5EF4-FFF2-40B4-BE49-F238E27FC236}">
              <a16:creationId xmlns:a16="http://schemas.microsoft.com/office/drawing/2014/main" id="{069B4B26-79FA-4966-9DC6-F4F7F184F29B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897" name="Line 323">
          <a:extLst>
            <a:ext uri="{FF2B5EF4-FFF2-40B4-BE49-F238E27FC236}">
              <a16:creationId xmlns:a16="http://schemas.microsoft.com/office/drawing/2014/main" id="{ACAB89DB-00F2-447C-A7E3-4EC50FDACA13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898" name="Line 327">
          <a:extLst>
            <a:ext uri="{FF2B5EF4-FFF2-40B4-BE49-F238E27FC236}">
              <a16:creationId xmlns:a16="http://schemas.microsoft.com/office/drawing/2014/main" id="{4B009A33-C06E-4A37-A308-1EEF069C6E4A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899" name="Line 326">
          <a:extLst>
            <a:ext uri="{FF2B5EF4-FFF2-40B4-BE49-F238E27FC236}">
              <a16:creationId xmlns:a16="http://schemas.microsoft.com/office/drawing/2014/main" id="{64621A77-C789-4866-A26E-D6837F3581B5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900" name="Line 323">
          <a:extLst>
            <a:ext uri="{FF2B5EF4-FFF2-40B4-BE49-F238E27FC236}">
              <a16:creationId xmlns:a16="http://schemas.microsoft.com/office/drawing/2014/main" id="{857E79E6-E36F-4310-BA53-BD03862E1235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901" name="Line 327">
          <a:extLst>
            <a:ext uri="{FF2B5EF4-FFF2-40B4-BE49-F238E27FC236}">
              <a16:creationId xmlns:a16="http://schemas.microsoft.com/office/drawing/2014/main" id="{BF90CC94-9984-43CC-8507-3F09BDFD5816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902" name="Line 326">
          <a:extLst>
            <a:ext uri="{FF2B5EF4-FFF2-40B4-BE49-F238E27FC236}">
              <a16:creationId xmlns:a16="http://schemas.microsoft.com/office/drawing/2014/main" id="{9BBD5BD6-B969-4906-B227-ADD0234CFBC4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903" name="Line 323">
          <a:extLst>
            <a:ext uri="{FF2B5EF4-FFF2-40B4-BE49-F238E27FC236}">
              <a16:creationId xmlns:a16="http://schemas.microsoft.com/office/drawing/2014/main" id="{5BB1C70D-75AF-4F01-9F27-7F6DCE93FD9D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904" name="Line 327">
          <a:extLst>
            <a:ext uri="{FF2B5EF4-FFF2-40B4-BE49-F238E27FC236}">
              <a16:creationId xmlns:a16="http://schemas.microsoft.com/office/drawing/2014/main" id="{2583650C-AFE3-4A3C-93AC-5B71A3AA5F81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905" name="Line 326">
          <a:extLst>
            <a:ext uri="{FF2B5EF4-FFF2-40B4-BE49-F238E27FC236}">
              <a16:creationId xmlns:a16="http://schemas.microsoft.com/office/drawing/2014/main" id="{6770D5EE-2148-48B0-8895-89140809AA0A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906" name="Line 323">
          <a:extLst>
            <a:ext uri="{FF2B5EF4-FFF2-40B4-BE49-F238E27FC236}">
              <a16:creationId xmlns:a16="http://schemas.microsoft.com/office/drawing/2014/main" id="{EEC3DF64-9EEA-44C8-823B-A3C3EEEAB69D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907" name="Line 327">
          <a:extLst>
            <a:ext uri="{FF2B5EF4-FFF2-40B4-BE49-F238E27FC236}">
              <a16:creationId xmlns:a16="http://schemas.microsoft.com/office/drawing/2014/main" id="{FA7B875F-7544-4EB7-A57A-BEE5A4971884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908" name="Line 326">
          <a:extLst>
            <a:ext uri="{FF2B5EF4-FFF2-40B4-BE49-F238E27FC236}">
              <a16:creationId xmlns:a16="http://schemas.microsoft.com/office/drawing/2014/main" id="{0FCF0E75-478C-40A6-A824-A4FE7E5577AB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909" name="Line 323">
          <a:extLst>
            <a:ext uri="{FF2B5EF4-FFF2-40B4-BE49-F238E27FC236}">
              <a16:creationId xmlns:a16="http://schemas.microsoft.com/office/drawing/2014/main" id="{24CE904F-927B-4CAE-AFD0-8756CE3D4CD6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910" name="Line 327">
          <a:extLst>
            <a:ext uri="{FF2B5EF4-FFF2-40B4-BE49-F238E27FC236}">
              <a16:creationId xmlns:a16="http://schemas.microsoft.com/office/drawing/2014/main" id="{65F811EB-2014-47CD-98A8-61222C4BF98F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911" name="Line 326">
          <a:extLst>
            <a:ext uri="{FF2B5EF4-FFF2-40B4-BE49-F238E27FC236}">
              <a16:creationId xmlns:a16="http://schemas.microsoft.com/office/drawing/2014/main" id="{5B04B4C9-6BAA-419A-95ED-80BC61DEAF3F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912" name="Line 323">
          <a:extLst>
            <a:ext uri="{FF2B5EF4-FFF2-40B4-BE49-F238E27FC236}">
              <a16:creationId xmlns:a16="http://schemas.microsoft.com/office/drawing/2014/main" id="{21679F58-6818-4E0E-A4FC-06C0B8FAD41D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913" name="Line 327">
          <a:extLst>
            <a:ext uri="{FF2B5EF4-FFF2-40B4-BE49-F238E27FC236}">
              <a16:creationId xmlns:a16="http://schemas.microsoft.com/office/drawing/2014/main" id="{8A9D4413-F410-4B0B-87E6-C2208C0EE1FB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914" name="Line 326">
          <a:extLst>
            <a:ext uri="{FF2B5EF4-FFF2-40B4-BE49-F238E27FC236}">
              <a16:creationId xmlns:a16="http://schemas.microsoft.com/office/drawing/2014/main" id="{3AA9DD73-F870-422C-920B-69AB6D76F349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915" name="Line 323">
          <a:extLst>
            <a:ext uri="{FF2B5EF4-FFF2-40B4-BE49-F238E27FC236}">
              <a16:creationId xmlns:a16="http://schemas.microsoft.com/office/drawing/2014/main" id="{345417BE-6510-4843-AA9B-E5FD43B3E8BE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916" name="Line 327">
          <a:extLst>
            <a:ext uri="{FF2B5EF4-FFF2-40B4-BE49-F238E27FC236}">
              <a16:creationId xmlns:a16="http://schemas.microsoft.com/office/drawing/2014/main" id="{B8E437F7-9AEE-494A-9A47-6BDA5CEE1EEB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917" name="Line 326">
          <a:extLst>
            <a:ext uri="{FF2B5EF4-FFF2-40B4-BE49-F238E27FC236}">
              <a16:creationId xmlns:a16="http://schemas.microsoft.com/office/drawing/2014/main" id="{7E1FE34A-0C49-49BF-898F-1772C7AB787A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918" name="Line 323">
          <a:extLst>
            <a:ext uri="{FF2B5EF4-FFF2-40B4-BE49-F238E27FC236}">
              <a16:creationId xmlns:a16="http://schemas.microsoft.com/office/drawing/2014/main" id="{F0E2CCBE-924C-4078-B4FA-07D41663DA3A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919" name="Line 327">
          <a:extLst>
            <a:ext uri="{FF2B5EF4-FFF2-40B4-BE49-F238E27FC236}">
              <a16:creationId xmlns:a16="http://schemas.microsoft.com/office/drawing/2014/main" id="{31149A3A-309E-4A4E-ABDE-551166E5351E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920" name="Line 326">
          <a:extLst>
            <a:ext uri="{FF2B5EF4-FFF2-40B4-BE49-F238E27FC236}">
              <a16:creationId xmlns:a16="http://schemas.microsoft.com/office/drawing/2014/main" id="{9DC0734C-9191-4F0C-AE9C-92F7C9ED700C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921" name="Line 323">
          <a:extLst>
            <a:ext uri="{FF2B5EF4-FFF2-40B4-BE49-F238E27FC236}">
              <a16:creationId xmlns:a16="http://schemas.microsoft.com/office/drawing/2014/main" id="{4AD4D846-FA72-42D0-B2CD-C8C84D845280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922" name="Line 327">
          <a:extLst>
            <a:ext uri="{FF2B5EF4-FFF2-40B4-BE49-F238E27FC236}">
              <a16:creationId xmlns:a16="http://schemas.microsoft.com/office/drawing/2014/main" id="{E3DF55D0-D2F6-4AF8-8888-48AA2EECB116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923" name="Line 326">
          <a:extLst>
            <a:ext uri="{FF2B5EF4-FFF2-40B4-BE49-F238E27FC236}">
              <a16:creationId xmlns:a16="http://schemas.microsoft.com/office/drawing/2014/main" id="{A275A90F-1381-4C8D-B953-478B801C4D74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924" name="Line 323">
          <a:extLst>
            <a:ext uri="{FF2B5EF4-FFF2-40B4-BE49-F238E27FC236}">
              <a16:creationId xmlns:a16="http://schemas.microsoft.com/office/drawing/2014/main" id="{507122D9-22A6-4AA5-8C69-CFB67D5128A9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925" name="Line 327">
          <a:extLst>
            <a:ext uri="{FF2B5EF4-FFF2-40B4-BE49-F238E27FC236}">
              <a16:creationId xmlns:a16="http://schemas.microsoft.com/office/drawing/2014/main" id="{CA157177-41B8-44FC-8A89-1B4DB6B3502A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926" name="Line 326">
          <a:extLst>
            <a:ext uri="{FF2B5EF4-FFF2-40B4-BE49-F238E27FC236}">
              <a16:creationId xmlns:a16="http://schemas.microsoft.com/office/drawing/2014/main" id="{18B335E4-CCDA-45F7-B237-C023F902A7AD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927" name="Line 323">
          <a:extLst>
            <a:ext uri="{FF2B5EF4-FFF2-40B4-BE49-F238E27FC236}">
              <a16:creationId xmlns:a16="http://schemas.microsoft.com/office/drawing/2014/main" id="{454811BA-23C5-4220-BA37-AA56B0C5BD18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928" name="Line 327">
          <a:extLst>
            <a:ext uri="{FF2B5EF4-FFF2-40B4-BE49-F238E27FC236}">
              <a16:creationId xmlns:a16="http://schemas.microsoft.com/office/drawing/2014/main" id="{9DF13954-F9A3-4D08-B158-6C5685A29DE4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929" name="Line 326">
          <a:extLst>
            <a:ext uri="{FF2B5EF4-FFF2-40B4-BE49-F238E27FC236}">
              <a16:creationId xmlns:a16="http://schemas.microsoft.com/office/drawing/2014/main" id="{3FDA83BA-A618-4231-8558-FB348E7B1F26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930" name="Line 323">
          <a:extLst>
            <a:ext uri="{FF2B5EF4-FFF2-40B4-BE49-F238E27FC236}">
              <a16:creationId xmlns:a16="http://schemas.microsoft.com/office/drawing/2014/main" id="{CBCD4A3B-0B40-4A5D-AF11-994F4288FB89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931" name="Line 327">
          <a:extLst>
            <a:ext uri="{FF2B5EF4-FFF2-40B4-BE49-F238E27FC236}">
              <a16:creationId xmlns:a16="http://schemas.microsoft.com/office/drawing/2014/main" id="{C09DA46A-9441-4788-9C77-B20F92767E58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932" name="Line 326">
          <a:extLst>
            <a:ext uri="{FF2B5EF4-FFF2-40B4-BE49-F238E27FC236}">
              <a16:creationId xmlns:a16="http://schemas.microsoft.com/office/drawing/2014/main" id="{C019E75A-5EB3-4169-9EF4-B4E473D7175C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933" name="Line 323">
          <a:extLst>
            <a:ext uri="{FF2B5EF4-FFF2-40B4-BE49-F238E27FC236}">
              <a16:creationId xmlns:a16="http://schemas.microsoft.com/office/drawing/2014/main" id="{D47729F4-A632-4EA7-8B29-719F4A48FA5D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934" name="Line 327">
          <a:extLst>
            <a:ext uri="{FF2B5EF4-FFF2-40B4-BE49-F238E27FC236}">
              <a16:creationId xmlns:a16="http://schemas.microsoft.com/office/drawing/2014/main" id="{0EC89E35-546A-41CE-9486-29B56AF6705C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935" name="Line 326">
          <a:extLst>
            <a:ext uri="{FF2B5EF4-FFF2-40B4-BE49-F238E27FC236}">
              <a16:creationId xmlns:a16="http://schemas.microsoft.com/office/drawing/2014/main" id="{36325F4E-C145-4527-B005-885F258A3C44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936" name="Line 323">
          <a:extLst>
            <a:ext uri="{FF2B5EF4-FFF2-40B4-BE49-F238E27FC236}">
              <a16:creationId xmlns:a16="http://schemas.microsoft.com/office/drawing/2014/main" id="{60BB4F60-0A60-4633-A52F-E7360486F6B9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937" name="Line 327">
          <a:extLst>
            <a:ext uri="{FF2B5EF4-FFF2-40B4-BE49-F238E27FC236}">
              <a16:creationId xmlns:a16="http://schemas.microsoft.com/office/drawing/2014/main" id="{592DD6F8-51CB-43B2-8B2D-D8BD0B809620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938" name="Line 326">
          <a:extLst>
            <a:ext uri="{FF2B5EF4-FFF2-40B4-BE49-F238E27FC236}">
              <a16:creationId xmlns:a16="http://schemas.microsoft.com/office/drawing/2014/main" id="{429BFB06-A894-413A-B9FE-66ED89F6BB1A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939" name="Line 323">
          <a:extLst>
            <a:ext uri="{FF2B5EF4-FFF2-40B4-BE49-F238E27FC236}">
              <a16:creationId xmlns:a16="http://schemas.microsoft.com/office/drawing/2014/main" id="{839752A9-B170-478E-A820-1905D2EE7230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940" name="Line 327">
          <a:extLst>
            <a:ext uri="{FF2B5EF4-FFF2-40B4-BE49-F238E27FC236}">
              <a16:creationId xmlns:a16="http://schemas.microsoft.com/office/drawing/2014/main" id="{266A00D7-CFB9-416B-AB07-26A9275D4BCC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941" name="Line 326">
          <a:extLst>
            <a:ext uri="{FF2B5EF4-FFF2-40B4-BE49-F238E27FC236}">
              <a16:creationId xmlns:a16="http://schemas.microsoft.com/office/drawing/2014/main" id="{D0B797E0-9300-4A3C-8344-5F16B7877190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942" name="Line 323">
          <a:extLst>
            <a:ext uri="{FF2B5EF4-FFF2-40B4-BE49-F238E27FC236}">
              <a16:creationId xmlns:a16="http://schemas.microsoft.com/office/drawing/2014/main" id="{EA7C5ED8-4016-416B-9698-38AC049936B3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943" name="Line 327">
          <a:extLst>
            <a:ext uri="{FF2B5EF4-FFF2-40B4-BE49-F238E27FC236}">
              <a16:creationId xmlns:a16="http://schemas.microsoft.com/office/drawing/2014/main" id="{EE528884-D7FE-4291-9092-1D207DF0F57D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944" name="Line 326">
          <a:extLst>
            <a:ext uri="{FF2B5EF4-FFF2-40B4-BE49-F238E27FC236}">
              <a16:creationId xmlns:a16="http://schemas.microsoft.com/office/drawing/2014/main" id="{50AEA531-D81A-4FC9-B894-74182654DC1B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945" name="Line 323">
          <a:extLst>
            <a:ext uri="{FF2B5EF4-FFF2-40B4-BE49-F238E27FC236}">
              <a16:creationId xmlns:a16="http://schemas.microsoft.com/office/drawing/2014/main" id="{3F866CC1-2D5A-4C97-BD72-347E730FBB5B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946" name="Line 327">
          <a:extLst>
            <a:ext uri="{FF2B5EF4-FFF2-40B4-BE49-F238E27FC236}">
              <a16:creationId xmlns:a16="http://schemas.microsoft.com/office/drawing/2014/main" id="{23B1B496-0873-472A-950B-751C78C4E649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162</xdr:row>
      <xdr:rowOff>0</xdr:rowOff>
    </xdr:from>
    <xdr:to>
      <xdr:col>26</xdr:col>
      <xdr:colOff>7620</xdr:colOff>
      <xdr:row>162</xdr:row>
      <xdr:rowOff>0</xdr:rowOff>
    </xdr:to>
    <xdr:sp macro="" textlink="">
      <xdr:nvSpPr>
        <xdr:cNvPr id="947" name="Line 148">
          <a:extLst>
            <a:ext uri="{FF2B5EF4-FFF2-40B4-BE49-F238E27FC236}">
              <a16:creationId xmlns:a16="http://schemas.microsoft.com/office/drawing/2014/main" id="{15C77B5E-3B3B-4FAC-BB24-CEC2117BD00B}"/>
            </a:ext>
          </a:extLst>
        </xdr:cNvPr>
        <xdr:cNvSpPr>
          <a:spLocks noChangeShapeType="1"/>
        </xdr:cNvSpPr>
      </xdr:nvSpPr>
      <xdr:spPr bwMode="auto">
        <a:xfrm>
          <a:off x="48234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162</xdr:row>
      <xdr:rowOff>0</xdr:rowOff>
    </xdr:from>
    <xdr:to>
      <xdr:col>31</xdr:col>
      <xdr:colOff>7620</xdr:colOff>
      <xdr:row>162</xdr:row>
      <xdr:rowOff>0</xdr:rowOff>
    </xdr:to>
    <xdr:sp macro="" textlink="">
      <xdr:nvSpPr>
        <xdr:cNvPr id="948" name="Line 173">
          <a:extLst>
            <a:ext uri="{FF2B5EF4-FFF2-40B4-BE49-F238E27FC236}">
              <a16:creationId xmlns:a16="http://schemas.microsoft.com/office/drawing/2014/main" id="{E5C44F2D-036C-489D-9642-007B69D7DD85}"/>
            </a:ext>
          </a:extLst>
        </xdr:cNvPr>
        <xdr:cNvSpPr>
          <a:spLocks noChangeShapeType="1"/>
        </xdr:cNvSpPr>
      </xdr:nvSpPr>
      <xdr:spPr bwMode="auto">
        <a:xfrm>
          <a:off x="58902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161</xdr:row>
      <xdr:rowOff>0</xdr:rowOff>
    </xdr:from>
    <xdr:to>
      <xdr:col>26</xdr:col>
      <xdr:colOff>7620</xdr:colOff>
      <xdr:row>161</xdr:row>
      <xdr:rowOff>0</xdr:rowOff>
    </xdr:to>
    <xdr:sp macro="" textlink="">
      <xdr:nvSpPr>
        <xdr:cNvPr id="949" name="Line 148">
          <a:extLst>
            <a:ext uri="{FF2B5EF4-FFF2-40B4-BE49-F238E27FC236}">
              <a16:creationId xmlns:a16="http://schemas.microsoft.com/office/drawing/2014/main" id="{74C0234B-92BF-44EE-872D-8F3F552D7729}"/>
            </a:ext>
          </a:extLst>
        </xdr:cNvPr>
        <xdr:cNvSpPr>
          <a:spLocks noChangeShapeType="1"/>
        </xdr:cNvSpPr>
      </xdr:nvSpPr>
      <xdr:spPr bwMode="auto">
        <a:xfrm>
          <a:off x="48234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161</xdr:row>
      <xdr:rowOff>0</xdr:rowOff>
    </xdr:from>
    <xdr:to>
      <xdr:col>31</xdr:col>
      <xdr:colOff>7620</xdr:colOff>
      <xdr:row>161</xdr:row>
      <xdr:rowOff>0</xdr:rowOff>
    </xdr:to>
    <xdr:sp macro="" textlink="">
      <xdr:nvSpPr>
        <xdr:cNvPr id="950" name="Line 173">
          <a:extLst>
            <a:ext uri="{FF2B5EF4-FFF2-40B4-BE49-F238E27FC236}">
              <a16:creationId xmlns:a16="http://schemas.microsoft.com/office/drawing/2014/main" id="{69284D80-F29F-4E71-9039-D18A912DEEB9}"/>
            </a:ext>
          </a:extLst>
        </xdr:cNvPr>
        <xdr:cNvSpPr>
          <a:spLocks noChangeShapeType="1"/>
        </xdr:cNvSpPr>
      </xdr:nvSpPr>
      <xdr:spPr bwMode="auto">
        <a:xfrm>
          <a:off x="58902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164</xdr:row>
      <xdr:rowOff>0</xdr:rowOff>
    </xdr:from>
    <xdr:to>
      <xdr:col>26</xdr:col>
      <xdr:colOff>7620</xdr:colOff>
      <xdr:row>164</xdr:row>
      <xdr:rowOff>0</xdr:rowOff>
    </xdr:to>
    <xdr:sp macro="" textlink="">
      <xdr:nvSpPr>
        <xdr:cNvPr id="951" name="Line 148">
          <a:extLst>
            <a:ext uri="{FF2B5EF4-FFF2-40B4-BE49-F238E27FC236}">
              <a16:creationId xmlns:a16="http://schemas.microsoft.com/office/drawing/2014/main" id="{FD3F986A-6C8B-46D6-ACEF-8781A298FAFC}"/>
            </a:ext>
          </a:extLst>
        </xdr:cNvPr>
        <xdr:cNvSpPr>
          <a:spLocks noChangeShapeType="1"/>
        </xdr:cNvSpPr>
      </xdr:nvSpPr>
      <xdr:spPr bwMode="auto">
        <a:xfrm>
          <a:off x="4823460" y="2742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162</xdr:row>
      <xdr:rowOff>0</xdr:rowOff>
    </xdr:from>
    <xdr:to>
      <xdr:col>26</xdr:col>
      <xdr:colOff>7620</xdr:colOff>
      <xdr:row>162</xdr:row>
      <xdr:rowOff>0</xdr:rowOff>
    </xdr:to>
    <xdr:sp macro="" textlink="">
      <xdr:nvSpPr>
        <xdr:cNvPr id="952" name="Line 148">
          <a:extLst>
            <a:ext uri="{FF2B5EF4-FFF2-40B4-BE49-F238E27FC236}">
              <a16:creationId xmlns:a16="http://schemas.microsoft.com/office/drawing/2014/main" id="{E41A4450-B8DD-48B4-A720-42563FA20C30}"/>
            </a:ext>
          </a:extLst>
        </xdr:cNvPr>
        <xdr:cNvSpPr>
          <a:spLocks noChangeShapeType="1"/>
        </xdr:cNvSpPr>
      </xdr:nvSpPr>
      <xdr:spPr bwMode="auto">
        <a:xfrm>
          <a:off x="48234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162</xdr:row>
      <xdr:rowOff>0</xdr:rowOff>
    </xdr:from>
    <xdr:to>
      <xdr:col>31</xdr:col>
      <xdr:colOff>7620</xdr:colOff>
      <xdr:row>162</xdr:row>
      <xdr:rowOff>0</xdr:rowOff>
    </xdr:to>
    <xdr:sp macro="" textlink="">
      <xdr:nvSpPr>
        <xdr:cNvPr id="953" name="Line 173">
          <a:extLst>
            <a:ext uri="{FF2B5EF4-FFF2-40B4-BE49-F238E27FC236}">
              <a16:creationId xmlns:a16="http://schemas.microsoft.com/office/drawing/2014/main" id="{A5394375-55D5-4482-AFE7-603833351FB3}"/>
            </a:ext>
          </a:extLst>
        </xdr:cNvPr>
        <xdr:cNvSpPr>
          <a:spLocks noChangeShapeType="1"/>
        </xdr:cNvSpPr>
      </xdr:nvSpPr>
      <xdr:spPr bwMode="auto">
        <a:xfrm>
          <a:off x="58902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161</xdr:row>
      <xdr:rowOff>0</xdr:rowOff>
    </xdr:from>
    <xdr:to>
      <xdr:col>26</xdr:col>
      <xdr:colOff>7620</xdr:colOff>
      <xdr:row>161</xdr:row>
      <xdr:rowOff>0</xdr:rowOff>
    </xdr:to>
    <xdr:sp macro="" textlink="">
      <xdr:nvSpPr>
        <xdr:cNvPr id="954" name="Line 148">
          <a:extLst>
            <a:ext uri="{FF2B5EF4-FFF2-40B4-BE49-F238E27FC236}">
              <a16:creationId xmlns:a16="http://schemas.microsoft.com/office/drawing/2014/main" id="{F84A3391-9066-4D1F-9F84-E93F89039F03}"/>
            </a:ext>
          </a:extLst>
        </xdr:cNvPr>
        <xdr:cNvSpPr>
          <a:spLocks noChangeShapeType="1"/>
        </xdr:cNvSpPr>
      </xdr:nvSpPr>
      <xdr:spPr bwMode="auto">
        <a:xfrm>
          <a:off x="48234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161</xdr:row>
      <xdr:rowOff>0</xdr:rowOff>
    </xdr:from>
    <xdr:to>
      <xdr:col>31</xdr:col>
      <xdr:colOff>7620</xdr:colOff>
      <xdr:row>161</xdr:row>
      <xdr:rowOff>0</xdr:rowOff>
    </xdr:to>
    <xdr:sp macro="" textlink="">
      <xdr:nvSpPr>
        <xdr:cNvPr id="955" name="Line 173">
          <a:extLst>
            <a:ext uri="{FF2B5EF4-FFF2-40B4-BE49-F238E27FC236}">
              <a16:creationId xmlns:a16="http://schemas.microsoft.com/office/drawing/2014/main" id="{CDD31D2F-C387-4CE4-BFE2-97498D11B3D0}"/>
            </a:ext>
          </a:extLst>
        </xdr:cNvPr>
        <xdr:cNvSpPr>
          <a:spLocks noChangeShapeType="1"/>
        </xdr:cNvSpPr>
      </xdr:nvSpPr>
      <xdr:spPr bwMode="auto">
        <a:xfrm>
          <a:off x="58902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164</xdr:row>
      <xdr:rowOff>0</xdr:rowOff>
    </xdr:from>
    <xdr:to>
      <xdr:col>26</xdr:col>
      <xdr:colOff>7620</xdr:colOff>
      <xdr:row>164</xdr:row>
      <xdr:rowOff>0</xdr:rowOff>
    </xdr:to>
    <xdr:sp macro="" textlink="">
      <xdr:nvSpPr>
        <xdr:cNvPr id="956" name="Line 148">
          <a:extLst>
            <a:ext uri="{FF2B5EF4-FFF2-40B4-BE49-F238E27FC236}">
              <a16:creationId xmlns:a16="http://schemas.microsoft.com/office/drawing/2014/main" id="{69812F4A-5D5C-4821-A5D8-45E2EA6BE520}"/>
            </a:ext>
          </a:extLst>
        </xdr:cNvPr>
        <xdr:cNvSpPr>
          <a:spLocks noChangeShapeType="1"/>
        </xdr:cNvSpPr>
      </xdr:nvSpPr>
      <xdr:spPr bwMode="auto">
        <a:xfrm>
          <a:off x="4823460" y="2742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166</xdr:row>
      <xdr:rowOff>0</xdr:rowOff>
    </xdr:from>
    <xdr:to>
      <xdr:col>26</xdr:col>
      <xdr:colOff>7620</xdr:colOff>
      <xdr:row>166</xdr:row>
      <xdr:rowOff>0</xdr:rowOff>
    </xdr:to>
    <xdr:sp macro="" textlink="">
      <xdr:nvSpPr>
        <xdr:cNvPr id="957" name="Line 148">
          <a:extLst>
            <a:ext uri="{FF2B5EF4-FFF2-40B4-BE49-F238E27FC236}">
              <a16:creationId xmlns:a16="http://schemas.microsoft.com/office/drawing/2014/main" id="{DDE4FFD4-BC00-4641-BC0B-4E63E42B0371}"/>
            </a:ext>
          </a:extLst>
        </xdr:cNvPr>
        <xdr:cNvSpPr>
          <a:spLocks noChangeShapeType="1"/>
        </xdr:cNvSpPr>
      </xdr:nvSpPr>
      <xdr:spPr bwMode="auto">
        <a:xfrm>
          <a:off x="4823460" y="27744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166</xdr:row>
      <xdr:rowOff>0</xdr:rowOff>
    </xdr:from>
    <xdr:to>
      <xdr:col>26</xdr:col>
      <xdr:colOff>7620</xdr:colOff>
      <xdr:row>166</xdr:row>
      <xdr:rowOff>0</xdr:rowOff>
    </xdr:to>
    <xdr:sp macro="" textlink="">
      <xdr:nvSpPr>
        <xdr:cNvPr id="958" name="Line 148">
          <a:extLst>
            <a:ext uri="{FF2B5EF4-FFF2-40B4-BE49-F238E27FC236}">
              <a16:creationId xmlns:a16="http://schemas.microsoft.com/office/drawing/2014/main" id="{A1F5F586-1BD0-4F52-8F04-4D31DDE86BF5}"/>
            </a:ext>
          </a:extLst>
        </xdr:cNvPr>
        <xdr:cNvSpPr>
          <a:spLocks noChangeShapeType="1"/>
        </xdr:cNvSpPr>
      </xdr:nvSpPr>
      <xdr:spPr bwMode="auto">
        <a:xfrm>
          <a:off x="4823460" y="27744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168</xdr:row>
      <xdr:rowOff>0</xdr:rowOff>
    </xdr:from>
    <xdr:to>
      <xdr:col>26</xdr:col>
      <xdr:colOff>7620</xdr:colOff>
      <xdr:row>168</xdr:row>
      <xdr:rowOff>0</xdr:rowOff>
    </xdr:to>
    <xdr:sp macro="" textlink="">
      <xdr:nvSpPr>
        <xdr:cNvPr id="959" name="Line 148">
          <a:extLst>
            <a:ext uri="{FF2B5EF4-FFF2-40B4-BE49-F238E27FC236}">
              <a16:creationId xmlns:a16="http://schemas.microsoft.com/office/drawing/2014/main" id="{5B0F9447-F21D-4FE8-B1D1-D72D00AFCED9}"/>
            </a:ext>
          </a:extLst>
        </xdr:cNvPr>
        <xdr:cNvSpPr>
          <a:spLocks noChangeShapeType="1"/>
        </xdr:cNvSpPr>
      </xdr:nvSpPr>
      <xdr:spPr bwMode="auto">
        <a:xfrm>
          <a:off x="4823460" y="28064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168</xdr:row>
      <xdr:rowOff>0</xdr:rowOff>
    </xdr:from>
    <xdr:to>
      <xdr:col>26</xdr:col>
      <xdr:colOff>7620</xdr:colOff>
      <xdr:row>168</xdr:row>
      <xdr:rowOff>0</xdr:rowOff>
    </xdr:to>
    <xdr:sp macro="" textlink="">
      <xdr:nvSpPr>
        <xdr:cNvPr id="960" name="Line 148">
          <a:extLst>
            <a:ext uri="{FF2B5EF4-FFF2-40B4-BE49-F238E27FC236}">
              <a16:creationId xmlns:a16="http://schemas.microsoft.com/office/drawing/2014/main" id="{D8AF0867-8BC7-40E5-B8C5-36FB14757EE3}"/>
            </a:ext>
          </a:extLst>
        </xdr:cNvPr>
        <xdr:cNvSpPr>
          <a:spLocks noChangeShapeType="1"/>
        </xdr:cNvSpPr>
      </xdr:nvSpPr>
      <xdr:spPr bwMode="auto">
        <a:xfrm>
          <a:off x="4823460" y="28064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170</xdr:row>
      <xdr:rowOff>0</xdr:rowOff>
    </xdr:from>
    <xdr:to>
      <xdr:col>26</xdr:col>
      <xdr:colOff>7620</xdr:colOff>
      <xdr:row>170</xdr:row>
      <xdr:rowOff>0</xdr:rowOff>
    </xdr:to>
    <xdr:sp macro="" textlink="">
      <xdr:nvSpPr>
        <xdr:cNvPr id="961" name="Line 148">
          <a:extLst>
            <a:ext uri="{FF2B5EF4-FFF2-40B4-BE49-F238E27FC236}">
              <a16:creationId xmlns:a16="http://schemas.microsoft.com/office/drawing/2014/main" id="{0FF8D2A2-2483-4129-B05F-AE8F9B1E6B65}"/>
            </a:ext>
          </a:extLst>
        </xdr:cNvPr>
        <xdr:cNvSpPr>
          <a:spLocks noChangeShapeType="1"/>
        </xdr:cNvSpPr>
      </xdr:nvSpPr>
      <xdr:spPr bwMode="auto">
        <a:xfrm>
          <a:off x="4823460" y="283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170</xdr:row>
      <xdr:rowOff>0</xdr:rowOff>
    </xdr:from>
    <xdr:to>
      <xdr:col>26</xdr:col>
      <xdr:colOff>7620</xdr:colOff>
      <xdr:row>170</xdr:row>
      <xdr:rowOff>0</xdr:rowOff>
    </xdr:to>
    <xdr:sp macro="" textlink="">
      <xdr:nvSpPr>
        <xdr:cNvPr id="962" name="Line 148">
          <a:extLst>
            <a:ext uri="{FF2B5EF4-FFF2-40B4-BE49-F238E27FC236}">
              <a16:creationId xmlns:a16="http://schemas.microsoft.com/office/drawing/2014/main" id="{18E47262-26E3-4FD3-85FF-CCCA3B84E215}"/>
            </a:ext>
          </a:extLst>
        </xdr:cNvPr>
        <xdr:cNvSpPr>
          <a:spLocks noChangeShapeType="1"/>
        </xdr:cNvSpPr>
      </xdr:nvSpPr>
      <xdr:spPr bwMode="auto">
        <a:xfrm>
          <a:off x="4823460" y="283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174</xdr:row>
      <xdr:rowOff>0</xdr:rowOff>
    </xdr:from>
    <xdr:to>
      <xdr:col>26</xdr:col>
      <xdr:colOff>7620</xdr:colOff>
      <xdr:row>174</xdr:row>
      <xdr:rowOff>0</xdr:rowOff>
    </xdr:to>
    <xdr:sp macro="" textlink="">
      <xdr:nvSpPr>
        <xdr:cNvPr id="963" name="Line 148">
          <a:extLst>
            <a:ext uri="{FF2B5EF4-FFF2-40B4-BE49-F238E27FC236}">
              <a16:creationId xmlns:a16="http://schemas.microsoft.com/office/drawing/2014/main" id="{8A2BD8B1-FEC3-4FEF-A86F-01A4F8B84E37}"/>
            </a:ext>
          </a:extLst>
        </xdr:cNvPr>
        <xdr:cNvSpPr>
          <a:spLocks noChangeShapeType="1"/>
        </xdr:cNvSpPr>
      </xdr:nvSpPr>
      <xdr:spPr bwMode="auto">
        <a:xfrm>
          <a:off x="4823460" y="28704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174</xdr:row>
      <xdr:rowOff>0</xdr:rowOff>
    </xdr:from>
    <xdr:to>
      <xdr:col>26</xdr:col>
      <xdr:colOff>7620</xdr:colOff>
      <xdr:row>174</xdr:row>
      <xdr:rowOff>0</xdr:rowOff>
    </xdr:to>
    <xdr:sp macro="" textlink="">
      <xdr:nvSpPr>
        <xdr:cNvPr id="964" name="Line 148">
          <a:extLst>
            <a:ext uri="{FF2B5EF4-FFF2-40B4-BE49-F238E27FC236}">
              <a16:creationId xmlns:a16="http://schemas.microsoft.com/office/drawing/2014/main" id="{92D32997-117A-4454-9C34-416D25B7828A}"/>
            </a:ext>
          </a:extLst>
        </xdr:cNvPr>
        <xdr:cNvSpPr>
          <a:spLocks noChangeShapeType="1"/>
        </xdr:cNvSpPr>
      </xdr:nvSpPr>
      <xdr:spPr bwMode="auto">
        <a:xfrm>
          <a:off x="4823460" y="28704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176</xdr:row>
      <xdr:rowOff>0</xdr:rowOff>
    </xdr:from>
    <xdr:to>
      <xdr:col>26</xdr:col>
      <xdr:colOff>7620</xdr:colOff>
      <xdr:row>176</xdr:row>
      <xdr:rowOff>0</xdr:rowOff>
    </xdr:to>
    <xdr:sp macro="" textlink="">
      <xdr:nvSpPr>
        <xdr:cNvPr id="965" name="Line 148">
          <a:extLst>
            <a:ext uri="{FF2B5EF4-FFF2-40B4-BE49-F238E27FC236}">
              <a16:creationId xmlns:a16="http://schemas.microsoft.com/office/drawing/2014/main" id="{96892C78-114D-460D-9D6E-13F7A3EAE801}"/>
            </a:ext>
          </a:extLst>
        </xdr:cNvPr>
        <xdr:cNvSpPr>
          <a:spLocks noChangeShapeType="1"/>
        </xdr:cNvSpPr>
      </xdr:nvSpPr>
      <xdr:spPr bwMode="auto">
        <a:xfrm>
          <a:off x="4823460" y="29024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176</xdr:row>
      <xdr:rowOff>0</xdr:rowOff>
    </xdr:from>
    <xdr:to>
      <xdr:col>26</xdr:col>
      <xdr:colOff>7620</xdr:colOff>
      <xdr:row>176</xdr:row>
      <xdr:rowOff>0</xdr:rowOff>
    </xdr:to>
    <xdr:sp macro="" textlink="">
      <xdr:nvSpPr>
        <xdr:cNvPr id="966" name="Line 148">
          <a:extLst>
            <a:ext uri="{FF2B5EF4-FFF2-40B4-BE49-F238E27FC236}">
              <a16:creationId xmlns:a16="http://schemas.microsoft.com/office/drawing/2014/main" id="{9D80BDD1-B95A-49AE-AC43-4FC605DBFADB}"/>
            </a:ext>
          </a:extLst>
        </xdr:cNvPr>
        <xdr:cNvSpPr>
          <a:spLocks noChangeShapeType="1"/>
        </xdr:cNvSpPr>
      </xdr:nvSpPr>
      <xdr:spPr bwMode="auto">
        <a:xfrm>
          <a:off x="4823460" y="29024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178</xdr:row>
      <xdr:rowOff>0</xdr:rowOff>
    </xdr:from>
    <xdr:to>
      <xdr:col>26</xdr:col>
      <xdr:colOff>7620</xdr:colOff>
      <xdr:row>178</xdr:row>
      <xdr:rowOff>0</xdr:rowOff>
    </xdr:to>
    <xdr:sp macro="" textlink="">
      <xdr:nvSpPr>
        <xdr:cNvPr id="967" name="Line 148">
          <a:extLst>
            <a:ext uri="{FF2B5EF4-FFF2-40B4-BE49-F238E27FC236}">
              <a16:creationId xmlns:a16="http://schemas.microsoft.com/office/drawing/2014/main" id="{DF258BF0-90F3-40BB-8E13-BBD40E1461CF}"/>
            </a:ext>
          </a:extLst>
        </xdr:cNvPr>
        <xdr:cNvSpPr>
          <a:spLocks noChangeShapeType="1"/>
        </xdr:cNvSpPr>
      </xdr:nvSpPr>
      <xdr:spPr bwMode="auto">
        <a:xfrm>
          <a:off x="4823460" y="2934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178</xdr:row>
      <xdr:rowOff>0</xdr:rowOff>
    </xdr:from>
    <xdr:to>
      <xdr:col>26</xdr:col>
      <xdr:colOff>7620</xdr:colOff>
      <xdr:row>178</xdr:row>
      <xdr:rowOff>0</xdr:rowOff>
    </xdr:to>
    <xdr:sp macro="" textlink="">
      <xdr:nvSpPr>
        <xdr:cNvPr id="968" name="Line 148">
          <a:extLst>
            <a:ext uri="{FF2B5EF4-FFF2-40B4-BE49-F238E27FC236}">
              <a16:creationId xmlns:a16="http://schemas.microsoft.com/office/drawing/2014/main" id="{930B6982-4B58-4B67-9DE6-C338FAC74AEF}"/>
            </a:ext>
          </a:extLst>
        </xdr:cNvPr>
        <xdr:cNvSpPr>
          <a:spLocks noChangeShapeType="1"/>
        </xdr:cNvSpPr>
      </xdr:nvSpPr>
      <xdr:spPr bwMode="auto">
        <a:xfrm>
          <a:off x="4823460" y="2934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182</xdr:row>
      <xdr:rowOff>0</xdr:rowOff>
    </xdr:from>
    <xdr:to>
      <xdr:col>26</xdr:col>
      <xdr:colOff>7620</xdr:colOff>
      <xdr:row>182</xdr:row>
      <xdr:rowOff>0</xdr:rowOff>
    </xdr:to>
    <xdr:sp macro="" textlink="">
      <xdr:nvSpPr>
        <xdr:cNvPr id="969" name="Line 148">
          <a:extLst>
            <a:ext uri="{FF2B5EF4-FFF2-40B4-BE49-F238E27FC236}">
              <a16:creationId xmlns:a16="http://schemas.microsoft.com/office/drawing/2014/main" id="{7F732B51-4978-4313-91D1-B29ECFFBA784}"/>
            </a:ext>
          </a:extLst>
        </xdr:cNvPr>
        <xdr:cNvSpPr>
          <a:spLocks noChangeShapeType="1"/>
        </xdr:cNvSpPr>
      </xdr:nvSpPr>
      <xdr:spPr bwMode="auto">
        <a:xfrm>
          <a:off x="4823460" y="2966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182</xdr:row>
      <xdr:rowOff>0</xdr:rowOff>
    </xdr:from>
    <xdr:to>
      <xdr:col>26</xdr:col>
      <xdr:colOff>7620</xdr:colOff>
      <xdr:row>182</xdr:row>
      <xdr:rowOff>0</xdr:rowOff>
    </xdr:to>
    <xdr:sp macro="" textlink="">
      <xdr:nvSpPr>
        <xdr:cNvPr id="970" name="Line 148">
          <a:extLst>
            <a:ext uri="{FF2B5EF4-FFF2-40B4-BE49-F238E27FC236}">
              <a16:creationId xmlns:a16="http://schemas.microsoft.com/office/drawing/2014/main" id="{1B07F008-7494-4307-88E3-866F744F81A2}"/>
            </a:ext>
          </a:extLst>
        </xdr:cNvPr>
        <xdr:cNvSpPr>
          <a:spLocks noChangeShapeType="1"/>
        </xdr:cNvSpPr>
      </xdr:nvSpPr>
      <xdr:spPr bwMode="auto">
        <a:xfrm>
          <a:off x="4823460" y="2966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184</xdr:row>
      <xdr:rowOff>0</xdr:rowOff>
    </xdr:from>
    <xdr:to>
      <xdr:col>26</xdr:col>
      <xdr:colOff>7620</xdr:colOff>
      <xdr:row>184</xdr:row>
      <xdr:rowOff>0</xdr:rowOff>
    </xdr:to>
    <xdr:sp macro="" textlink="">
      <xdr:nvSpPr>
        <xdr:cNvPr id="971" name="Line 148">
          <a:extLst>
            <a:ext uri="{FF2B5EF4-FFF2-40B4-BE49-F238E27FC236}">
              <a16:creationId xmlns:a16="http://schemas.microsoft.com/office/drawing/2014/main" id="{BBBA8BE9-37DE-44A5-8FD4-29D516AECB3D}"/>
            </a:ext>
          </a:extLst>
        </xdr:cNvPr>
        <xdr:cNvSpPr>
          <a:spLocks noChangeShapeType="1"/>
        </xdr:cNvSpPr>
      </xdr:nvSpPr>
      <xdr:spPr bwMode="auto">
        <a:xfrm>
          <a:off x="4823460" y="29984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184</xdr:row>
      <xdr:rowOff>0</xdr:rowOff>
    </xdr:from>
    <xdr:to>
      <xdr:col>26</xdr:col>
      <xdr:colOff>7620</xdr:colOff>
      <xdr:row>184</xdr:row>
      <xdr:rowOff>0</xdr:rowOff>
    </xdr:to>
    <xdr:sp macro="" textlink="">
      <xdr:nvSpPr>
        <xdr:cNvPr id="972" name="Line 148">
          <a:extLst>
            <a:ext uri="{FF2B5EF4-FFF2-40B4-BE49-F238E27FC236}">
              <a16:creationId xmlns:a16="http://schemas.microsoft.com/office/drawing/2014/main" id="{85EE1B4E-03E6-4C9F-B4FE-3F4BAEA94D64}"/>
            </a:ext>
          </a:extLst>
        </xdr:cNvPr>
        <xdr:cNvSpPr>
          <a:spLocks noChangeShapeType="1"/>
        </xdr:cNvSpPr>
      </xdr:nvSpPr>
      <xdr:spPr bwMode="auto">
        <a:xfrm>
          <a:off x="4823460" y="29984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186</xdr:row>
      <xdr:rowOff>0</xdr:rowOff>
    </xdr:from>
    <xdr:to>
      <xdr:col>26</xdr:col>
      <xdr:colOff>7620</xdr:colOff>
      <xdr:row>186</xdr:row>
      <xdr:rowOff>0</xdr:rowOff>
    </xdr:to>
    <xdr:sp macro="" textlink="">
      <xdr:nvSpPr>
        <xdr:cNvPr id="973" name="Line 148">
          <a:extLst>
            <a:ext uri="{FF2B5EF4-FFF2-40B4-BE49-F238E27FC236}">
              <a16:creationId xmlns:a16="http://schemas.microsoft.com/office/drawing/2014/main" id="{12461194-96A3-4995-B081-645CAF927390}"/>
            </a:ext>
          </a:extLst>
        </xdr:cNvPr>
        <xdr:cNvSpPr>
          <a:spLocks noChangeShapeType="1"/>
        </xdr:cNvSpPr>
      </xdr:nvSpPr>
      <xdr:spPr bwMode="auto">
        <a:xfrm>
          <a:off x="4823460" y="30304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186</xdr:row>
      <xdr:rowOff>0</xdr:rowOff>
    </xdr:from>
    <xdr:to>
      <xdr:col>26</xdr:col>
      <xdr:colOff>7620</xdr:colOff>
      <xdr:row>186</xdr:row>
      <xdr:rowOff>0</xdr:rowOff>
    </xdr:to>
    <xdr:sp macro="" textlink="">
      <xdr:nvSpPr>
        <xdr:cNvPr id="974" name="Line 148">
          <a:extLst>
            <a:ext uri="{FF2B5EF4-FFF2-40B4-BE49-F238E27FC236}">
              <a16:creationId xmlns:a16="http://schemas.microsoft.com/office/drawing/2014/main" id="{BA114D5B-8BC4-4879-B887-2788AFBA92ED}"/>
            </a:ext>
          </a:extLst>
        </xdr:cNvPr>
        <xdr:cNvSpPr>
          <a:spLocks noChangeShapeType="1"/>
        </xdr:cNvSpPr>
      </xdr:nvSpPr>
      <xdr:spPr bwMode="auto">
        <a:xfrm>
          <a:off x="4823460" y="30304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975" name="Line 148">
          <a:extLst>
            <a:ext uri="{FF2B5EF4-FFF2-40B4-BE49-F238E27FC236}">
              <a16:creationId xmlns:a16="http://schemas.microsoft.com/office/drawing/2014/main" id="{12550722-E72F-4256-8280-38666A5EDE6F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976" name="Line 148">
          <a:extLst>
            <a:ext uri="{FF2B5EF4-FFF2-40B4-BE49-F238E27FC236}">
              <a16:creationId xmlns:a16="http://schemas.microsoft.com/office/drawing/2014/main" id="{1E6D89CD-413C-493C-8363-C93BB7754BFD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144</xdr:row>
      <xdr:rowOff>0</xdr:rowOff>
    </xdr:from>
    <xdr:to>
      <xdr:col>55</xdr:col>
      <xdr:colOff>0</xdr:colOff>
      <xdr:row>144</xdr:row>
      <xdr:rowOff>0</xdr:rowOff>
    </xdr:to>
    <xdr:sp macro="" textlink="">
      <xdr:nvSpPr>
        <xdr:cNvPr id="977" name="Line 37">
          <a:extLst>
            <a:ext uri="{FF2B5EF4-FFF2-40B4-BE49-F238E27FC236}">
              <a16:creationId xmlns:a16="http://schemas.microsoft.com/office/drawing/2014/main" id="{79762365-17B1-4AFF-AAD2-807DD9D97D25}"/>
            </a:ext>
          </a:extLst>
        </xdr:cNvPr>
        <xdr:cNvSpPr>
          <a:spLocks noChangeShapeType="1"/>
        </xdr:cNvSpPr>
      </xdr:nvSpPr>
      <xdr:spPr bwMode="auto">
        <a:xfrm>
          <a:off x="1011936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144</xdr:row>
      <xdr:rowOff>0</xdr:rowOff>
    </xdr:from>
    <xdr:to>
      <xdr:col>25</xdr:col>
      <xdr:colOff>7620</xdr:colOff>
      <xdr:row>144</xdr:row>
      <xdr:rowOff>0</xdr:rowOff>
    </xdr:to>
    <xdr:sp macro="" textlink="">
      <xdr:nvSpPr>
        <xdr:cNvPr id="978" name="Line 38">
          <a:extLst>
            <a:ext uri="{FF2B5EF4-FFF2-40B4-BE49-F238E27FC236}">
              <a16:creationId xmlns:a16="http://schemas.microsoft.com/office/drawing/2014/main" id="{0956944C-0DAB-4AC8-BF02-A2D945B8B36A}"/>
            </a:ext>
          </a:extLst>
        </xdr:cNvPr>
        <xdr:cNvSpPr>
          <a:spLocks noChangeShapeType="1"/>
        </xdr:cNvSpPr>
      </xdr:nvSpPr>
      <xdr:spPr bwMode="auto">
        <a:xfrm>
          <a:off x="461010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979" name="Oval 39">
          <a:extLst>
            <a:ext uri="{FF2B5EF4-FFF2-40B4-BE49-F238E27FC236}">
              <a16:creationId xmlns:a16="http://schemas.microsoft.com/office/drawing/2014/main" id="{DD550141-0546-4388-BD41-42922BF0A90B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980" name="Oval 40">
          <a:extLst>
            <a:ext uri="{FF2B5EF4-FFF2-40B4-BE49-F238E27FC236}">
              <a16:creationId xmlns:a16="http://schemas.microsoft.com/office/drawing/2014/main" id="{7390DDD8-2244-4BE2-B637-C1570D7D1771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981" name="Line 41">
          <a:extLst>
            <a:ext uri="{FF2B5EF4-FFF2-40B4-BE49-F238E27FC236}">
              <a16:creationId xmlns:a16="http://schemas.microsoft.com/office/drawing/2014/main" id="{7EF821D7-1660-4234-9B1E-C772A30CB988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982" name="Line 42">
          <a:extLst>
            <a:ext uri="{FF2B5EF4-FFF2-40B4-BE49-F238E27FC236}">
              <a16:creationId xmlns:a16="http://schemas.microsoft.com/office/drawing/2014/main" id="{82A696DA-45BA-46FA-B2D8-B450E9005AC1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983" name="Oval 43">
          <a:extLst>
            <a:ext uri="{FF2B5EF4-FFF2-40B4-BE49-F238E27FC236}">
              <a16:creationId xmlns:a16="http://schemas.microsoft.com/office/drawing/2014/main" id="{304BF6AC-D8AD-4A96-8CC9-4CCB06A4215F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984" name="Oval 44">
          <a:extLst>
            <a:ext uri="{FF2B5EF4-FFF2-40B4-BE49-F238E27FC236}">
              <a16:creationId xmlns:a16="http://schemas.microsoft.com/office/drawing/2014/main" id="{BA2DD62B-BDA2-4450-8A6A-46AD4B8DD6D8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985" name="Line 45">
          <a:extLst>
            <a:ext uri="{FF2B5EF4-FFF2-40B4-BE49-F238E27FC236}">
              <a16:creationId xmlns:a16="http://schemas.microsoft.com/office/drawing/2014/main" id="{EE23C137-503A-4283-9066-A9DA17C52EEA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986" name="Line 46">
          <a:extLst>
            <a:ext uri="{FF2B5EF4-FFF2-40B4-BE49-F238E27FC236}">
              <a16:creationId xmlns:a16="http://schemas.microsoft.com/office/drawing/2014/main" id="{79A4649E-4C99-4043-8594-42123F57AA05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987" name="Oval 47">
          <a:extLst>
            <a:ext uri="{FF2B5EF4-FFF2-40B4-BE49-F238E27FC236}">
              <a16:creationId xmlns:a16="http://schemas.microsoft.com/office/drawing/2014/main" id="{CDEDECC8-7D30-4900-B90B-1C6EED361AE6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988" name="Oval 48">
          <a:extLst>
            <a:ext uri="{FF2B5EF4-FFF2-40B4-BE49-F238E27FC236}">
              <a16:creationId xmlns:a16="http://schemas.microsoft.com/office/drawing/2014/main" id="{9CC0997C-3C46-4021-9EE7-E454F29450E5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147</xdr:row>
      <xdr:rowOff>0</xdr:rowOff>
    </xdr:from>
    <xdr:to>
      <xdr:col>55</xdr:col>
      <xdr:colOff>129540</xdr:colOff>
      <xdr:row>147</xdr:row>
      <xdr:rowOff>0</xdr:rowOff>
    </xdr:to>
    <xdr:sp macro="" textlink="">
      <xdr:nvSpPr>
        <xdr:cNvPr id="989" name="Line 174">
          <a:extLst>
            <a:ext uri="{FF2B5EF4-FFF2-40B4-BE49-F238E27FC236}">
              <a16:creationId xmlns:a16="http://schemas.microsoft.com/office/drawing/2014/main" id="{22929D4E-03E2-442A-A2BA-303686EEEB97}"/>
            </a:ext>
          </a:extLst>
        </xdr:cNvPr>
        <xdr:cNvSpPr>
          <a:spLocks noChangeShapeType="1"/>
        </xdr:cNvSpPr>
      </xdr:nvSpPr>
      <xdr:spPr bwMode="auto">
        <a:xfrm>
          <a:off x="1024890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147</xdr:row>
      <xdr:rowOff>0</xdr:rowOff>
    </xdr:from>
    <xdr:to>
      <xdr:col>26</xdr:col>
      <xdr:colOff>7620</xdr:colOff>
      <xdr:row>147</xdr:row>
      <xdr:rowOff>0</xdr:rowOff>
    </xdr:to>
    <xdr:sp macro="" textlink="">
      <xdr:nvSpPr>
        <xdr:cNvPr id="990" name="Line 175">
          <a:extLst>
            <a:ext uri="{FF2B5EF4-FFF2-40B4-BE49-F238E27FC236}">
              <a16:creationId xmlns:a16="http://schemas.microsoft.com/office/drawing/2014/main" id="{891FE48A-BEF2-464B-B168-D335B9EBE65E}"/>
            </a:ext>
          </a:extLst>
        </xdr:cNvPr>
        <xdr:cNvSpPr>
          <a:spLocks noChangeShapeType="1"/>
        </xdr:cNvSpPr>
      </xdr:nvSpPr>
      <xdr:spPr bwMode="auto">
        <a:xfrm>
          <a:off x="4823460" y="2438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991" name="Oval 176">
          <a:extLst>
            <a:ext uri="{FF2B5EF4-FFF2-40B4-BE49-F238E27FC236}">
              <a16:creationId xmlns:a16="http://schemas.microsoft.com/office/drawing/2014/main" id="{A6F02946-B9E0-4A52-985E-24FEF6A55932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992" name="Oval 177">
          <a:extLst>
            <a:ext uri="{FF2B5EF4-FFF2-40B4-BE49-F238E27FC236}">
              <a16:creationId xmlns:a16="http://schemas.microsoft.com/office/drawing/2014/main" id="{9B6E1548-7C95-4A9C-B685-43D9F18B8F3E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993" name="Line 178">
          <a:extLst>
            <a:ext uri="{FF2B5EF4-FFF2-40B4-BE49-F238E27FC236}">
              <a16:creationId xmlns:a16="http://schemas.microsoft.com/office/drawing/2014/main" id="{A49EFA54-FA16-455E-948E-23ACBAB716E9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994" name="Line 179">
          <a:extLst>
            <a:ext uri="{FF2B5EF4-FFF2-40B4-BE49-F238E27FC236}">
              <a16:creationId xmlns:a16="http://schemas.microsoft.com/office/drawing/2014/main" id="{77F842CC-59EA-45C3-8D38-BBFAB3674D07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995" name="Oval 180">
          <a:extLst>
            <a:ext uri="{FF2B5EF4-FFF2-40B4-BE49-F238E27FC236}">
              <a16:creationId xmlns:a16="http://schemas.microsoft.com/office/drawing/2014/main" id="{028E5187-4A2C-4FC2-AB81-9DFFD5E1575B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996" name="Oval 181">
          <a:extLst>
            <a:ext uri="{FF2B5EF4-FFF2-40B4-BE49-F238E27FC236}">
              <a16:creationId xmlns:a16="http://schemas.microsoft.com/office/drawing/2014/main" id="{DBB80859-64A7-45F1-A28C-5F92B2D1D619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997" name="Line 182">
          <a:extLst>
            <a:ext uri="{FF2B5EF4-FFF2-40B4-BE49-F238E27FC236}">
              <a16:creationId xmlns:a16="http://schemas.microsoft.com/office/drawing/2014/main" id="{9E8E26CD-8BA6-4E9A-B1BE-D9AF63029C9C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998" name="Line 183">
          <a:extLst>
            <a:ext uri="{FF2B5EF4-FFF2-40B4-BE49-F238E27FC236}">
              <a16:creationId xmlns:a16="http://schemas.microsoft.com/office/drawing/2014/main" id="{C338DD72-7D9E-44BD-9008-BEE659D7A06C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999" name="Oval 184">
          <a:extLst>
            <a:ext uri="{FF2B5EF4-FFF2-40B4-BE49-F238E27FC236}">
              <a16:creationId xmlns:a16="http://schemas.microsoft.com/office/drawing/2014/main" id="{2B1117CA-CD74-43C1-9F81-34F115C6A0F2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000" name="Oval 185">
          <a:extLst>
            <a:ext uri="{FF2B5EF4-FFF2-40B4-BE49-F238E27FC236}">
              <a16:creationId xmlns:a16="http://schemas.microsoft.com/office/drawing/2014/main" id="{99BCDEAE-B7E5-43AB-8BEF-ADA3A34AA01A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01" name="Line 323">
          <a:extLst>
            <a:ext uri="{FF2B5EF4-FFF2-40B4-BE49-F238E27FC236}">
              <a16:creationId xmlns:a16="http://schemas.microsoft.com/office/drawing/2014/main" id="{C9F20727-B8D7-487B-8054-DEC0540C8E7D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161</xdr:row>
      <xdr:rowOff>0</xdr:rowOff>
    </xdr:from>
    <xdr:to>
      <xdr:col>55</xdr:col>
      <xdr:colOff>129540</xdr:colOff>
      <xdr:row>161</xdr:row>
      <xdr:rowOff>0</xdr:rowOff>
    </xdr:to>
    <xdr:sp macro="" textlink="">
      <xdr:nvSpPr>
        <xdr:cNvPr id="1002" name="Line 324">
          <a:extLst>
            <a:ext uri="{FF2B5EF4-FFF2-40B4-BE49-F238E27FC236}">
              <a16:creationId xmlns:a16="http://schemas.microsoft.com/office/drawing/2014/main" id="{B09CDBA5-56AB-4E84-BF37-7A1B601F66C1}"/>
            </a:ext>
          </a:extLst>
        </xdr:cNvPr>
        <xdr:cNvSpPr>
          <a:spLocks noChangeShapeType="1"/>
        </xdr:cNvSpPr>
      </xdr:nvSpPr>
      <xdr:spPr bwMode="auto">
        <a:xfrm>
          <a:off x="10248900" y="26944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165</xdr:row>
      <xdr:rowOff>0</xdr:rowOff>
    </xdr:from>
    <xdr:to>
      <xdr:col>55</xdr:col>
      <xdr:colOff>129540</xdr:colOff>
      <xdr:row>165</xdr:row>
      <xdr:rowOff>0</xdr:rowOff>
    </xdr:to>
    <xdr:sp macro="" textlink="">
      <xdr:nvSpPr>
        <xdr:cNvPr id="1003" name="Line 325">
          <a:extLst>
            <a:ext uri="{FF2B5EF4-FFF2-40B4-BE49-F238E27FC236}">
              <a16:creationId xmlns:a16="http://schemas.microsoft.com/office/drawing/2014/main" id="{9EE3BCF7-82CF-4903-B21B-32E7AD482E1E}"/>
            </a:ext>
          </a:extLst>
        </xdr:cNvPr>
        <xdr:cNvSpPr>
          <a:spLocks noChangeShapeType="1"/>
        </xdr:cNvSpPr>
      </xdr:nvSpPr>
      <xdr:spPr bwMode="auto">
        <a:xfrm>
          <a:off x="10248900" y="27584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1004" name="Line 326">
          <a:extLst>
            <a:ext uri="{FF2B5EF4-FFF2-40B4-BE49-F238E27FC236}">
              <a16:creationId xmlns:a16="http://schemas.microsoft.com/office/drawing/2014/main" id="{A02E4E1E-5329-4C70-B6AC-5F64BA24B3BD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05" name="Line 327">
          <a:extLst>
            <a:ext uri="{FF2B5EF4-FFF2-40B4-BE49-F238E27FC236}">
              <a16:creationId xmlns:a16="http://schemas.microsoft.com/office/drawing/2014/main" id="{6466EA75-18C4-4F16-96ED-8ACA3CCAD6E2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006" name="Line 328">
          <a:extLst>
            <a:ext uri="{FF2B5EF4-FFF2-40B4-BE49-F238E27FC236}">
              <a16:creationId xmlns:a16="http://schemas.microsoft.com/office/drawing/2014/main" id="{14FD84CB-AA4B-463E-9135-85548C13909B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177</xdr:row>
      <xdr:rowOff>0</xdr:rowOff>
    </xdr:from>
    <xdr:to>
      <xdr:col>55</xdr:col>
      <xdr:colOff>129540</xdr:colOff>
      <xdr:row>177</xdr:row>
      <xdr:rowOff>0</xdr:rowOff>
    </xdr:to>
    <xdr:sp macro="" textlink="">
      <xdr:nvSpPr>
        <xdr:cNvPr id="1007" name="Line 329">
          <a:extLst>
            <a:ext uri="{FF2B5EF4-FFF2-40B4-BE49-F238E27FC236}">
              <a16:creationId xmlns:a16="http://schemas.microsoft.com/office/drawing/2014/main" id="{25667602-7265-4DB4-A26D-8BA3DA310918}"/>
            </a:ext>
          </a:extLst>
        </xdr:cNvPr>
        <xdr:cNvSpPr>
          <a:spLocks noChangeShapeType="1"/>
        </xdr:cNvSpPr>
      </xdr:nvSpPr>
      <xdr:spPr bwMode="auto">
        <a:xfrm>
          <a:off x="10248900" y="29184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183</xdr:row>
      <xdr:rowOff>0</xdr:rowOff>
    </xdr:from>
    <xdr:to>
      <xdr:col>55</xdr:col>
      <xdr:colOff>129540</xdr:colOff>
      <xdr:row>183</xdr:row>
      <xdr:rowOff>0</xdr:rowOff>
    </xdr:to>
    <xdr:sp macro="" textlink="">
      <xdr:nvSpPr>
        <xdr:cNvPr id="1008" name="Line 330">
          <a:extLst>
            <a:ext uri="{FF2B5EF4-FFF2-40B4-BE49-F238E27FC236}">
              <a16:creationId xmlns:a16="http://schemas.microsoft.com/office/drawing/2014/main" id="{DE273468-98BC-46CA-AF9D-F7027AECBD61}"/>
            </a:ext>
          </a:extLst>
        </xdr:cNvPr>
        <xdr:cNvSpPr>
          <a:spLocks noChangeShapeType="1"/>
        </xdr:cNvSpPr>
      </xdr:nvSpPr>
      <xdr:spPr bwMode="auto">
        <a:xfrm>
          <a:off x="10248900" y="29824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009" name="Line 331">
          <a:extLst>
            <a:ext uri="{FF2B5EF4-FFF2-40B4-BE49-F238E27FC236}">
              <a16:creationId xmlns:a16="http://schemas.microsoft.com/office/drawing/2014/main" id="{7E11C13A-EBE9-41ED-9A1E-D9A340E7CE84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010" name="Line 332">
          <a:extLst>
            <a:ext uri="{FF2B5EF4-FFF2-40B4-BE49-F238E27FC236}">
              <a16:creationId xmlns:a16="http://schemas.microsoft.com/office/drawing/2014/main" id="{EAAB092D-BB36-41A3-A685-18480BC0D75E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011" name="Line 335">
          <a:extLst>
            <a:ext uri="{FF2B5EF4-FFF2-40B4-BE49-F238E27FC236}">
              <a16:creationId xmlns:a16="http://schemas.microsoft.com/office/drawing/2014/main" id="{F13B5324-A70D-464A-931E-CD24D9EE9073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144</xdr:row>
      <xdr:rowOff>0</xdr:rowOff>
    </xdr:from>
    <xdr:to>
      <xdr:col>55</xdr:col>
      <xdr:colOff>129540</xdr:colOff>
      <xdr:row>144</xdr:row>
      <xdr:rowOff>0</xdr:rowOff>
    </xdr:to>
    <xdr:sp macro="" textlink="">
      <xdr:nvSpPr>
        <xdr:cNvPr id="1012" name="Line 174">
          <a:extLst>
            <a:ext uri="{FF2B5EF4-FFF2-40B4-BE49-F238E27FC236}">
              <a16:creationId xmlns:a16="http://schemas.microsoft.com/office/drawing/2014/main" id="{5E59F531-2BF5-41AE-9C71-A1DB57CB253E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144</xdr:row>
      <xdr:rowOff>0</xdr:rowOff>
    </xdr:from>
    <xdr:to>
      <xdr:col>26</xdr:col>
      <xdr:colOff>7620</xdr:colOff>
      <xdr:row>144</xdr:row>
      <xdr:rowOff>0</xdr:rowOff>
    </xdr:to>
    <xdr:sp macro="" textlink="">
      <xdr:nvSpPr>
        <xdr:cNvPr id="1013" name="Line 175">
          <a:extLst>
            <a:ext uri="{FF2B5EF4-FFF2-40B4-BE49-F238E27FC236}">
              <a16:creationId xmlns:a16="http://schemas.microsoft.com/office/drawing/2014/main" id="{A69A2B8C-91D9-4F80-81AF-CDC194F336F3}"/>
            </a:ext>
          </a:extLst>
        </xdr:cNvPr>
        <xdr:cNvSpPr>
          <a:spLocks noChangeShapeType="1"/>
        </xdr:cNvSpPr>
      </xdr:nvSpPr>
      <xdr:spPr bwMode="auto">
        <a:xfrm>
          <a:off x="482346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014" name="Oval 176">
          <a:extLst>
            <a:ext uri="{FF2B5EF4-FFF2-40B4-BE49-F238E27FC236}">
              <a16:creationId xmlns:a16="http://schemas.microsoft.com/office/drawing/2014/main" id="{49C041C1-55FF-4D12-8860-E5B53D28C448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015" name="Oval 177">
          <a:extLst>
            <a:ext uri="{FF2B5EF4-FFF2-40B4-BE49-F238E27FC236}">
              <a16:creationId xmlns:a16="http://schemas.microsoft.com/office/drawing/2014/main" id="{14F13F8C-8FE7-41E4-85B4-AB8EFCB0742C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016" name="Line 178">
          <a:extLst>
            <a:ext uri="{FF2B5EF4-FFF2-40B4-BE49-F238E27FC236}">
              <a16:creationId xmlns:a16="http://schemas.microsoft.com/office/drawing/2014/main" id="{54E5D62A-19A6-421A-AEBA-62D7D984CF90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017" name="Line 179">
          <a:extLst>
            <a:ext uri="{FF2B5EF4-FFF2-40B4-BE49-F238E27FC236}">
              <a16:creationId xmlns:a16="http://schemas.microsoft.com/office/drawing/2014/main" id="{34051246-F37D-40FC-92B3-5A5F1417D32B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018" name="Oval 180">
          <a:extLst>
            <a:ext uri="{FF2B5EF4-FFF2-40B4-BE49-F238E27FC236}">
              <a16:creationId xmlns:a16="http://schemas.microsoft.com/office/drawing/2014/main" id="{A0367ABE-0ADC-4CC3-B09E-D3083916B7C0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019" name="Oval 181">
          <a:extLst>
            <a:ext uri="{FF2B5EF4-FFF2-40B4-BE49-F238E27FC236}">
              <a16:creationId xmlns:a16="http://schemas.microsoft.com/office/drawing/2014/main" id="{04F694E1-F823-4D47-B362-EF69284C5D3A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020" name="Line 182">
          <a:extLst>
            <a:ext uri="{FF2B5EF4-FFF2-40B4-BE49-F238E27FC236}">
              <a16:creationId xmlns:a16="http://schemas.microsoft.com/office/drawing/2014/main" id="{39C32BC0-6307-4676-9441-8A2918C62640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021" name="Line 183">
          <a:extLst>
            <a:ext uri="{FF2B5EF4-FFF2-40B4-BE49-F238E27FC236}">
              <a16:creationId xmlns:a16="http://schemas.microsoft.com/office/drawing/2014/main" id="{F5E07C8A-9E14-4A04-8040-32061E03A932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022" name="Oval 184">
          <a:extLst>
            <a:ext uri="{FF2B5EF4-FFF2-40B4-BE49-F238E27FC236}">
              <a16:creationId xmlns:a16="http://schemas.microsoft.com/office/drawing/2014/main" id="{2BB7B4C5-FFDB-4B9C-9087-CDB768F533B8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023" name="Oval 185">
          <a:extLst>
            <a:ext uri="{FF2B5EF4-FFF2-40B4-BE49-F238E27FC236}">
              <a16:creationId xmlns:a16="http://schemas.microsoft.com/office/drawing/2014/main" id="{DB3A92AC-A4F0-42DE-A06A-B8C93A90B8D9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1024" name="Line 323">
          <a:extLst>
            <a:ext uri="{FF2B5EF4-FFF2-40B4-BE49-F238E27FC236}">
              <a16:creationId xmlns:a16="http://schemas.microsoft.com/office/drawing/2014/main" id="{CB9FE2D4-B7C8-4BA7-AA63-420178551E08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159</xdr:row>
      <xdr:rowOff>0</xdr:rowOff>
    </xdr:from>
    <xdr:to>
      <xdr:col>55</xdr:col>
      <xdr:colOff>129540</xdr:colOff>
      <xdr:row>159</xdr:row>
      <xdr:rowOff>0</xdr:rowOff>
    </xdr:to>
    <xdr:sp macro="" textlink="">
      <xdr:nvSpPr>
        <xdr:cNvPr id="1025" name="Line 324">
          <a:extLst>
            <a:ext uri="{FF2B5EF4-FFF2-40B4-BE49-F238E27FC236}">
              <a16:creationId xmlns:a16="http://schemas.microsoft.com/office/drawing/2014/main" id="{645058B6-2622-48E3-B840-09C4D4EEF73A}"/>
            </a:ext>
          </a:extLst>
        </xdr:cNvPr>
        <xdr:cNvSpPr>
          <a:spLocks noChangeShapeType="1"/>
        </xdr:cNvSpPr>
      </xdr:nvSpPr>
      <xdr:spPr bwMode="auto">
        <a:xfrm>
          <a:off x="10248900" y="266242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163</xdr:row>
      <xdr:rowOff>0</xdr:rowOff>
    </xdr:from>
    <xdr:to>
      <xdr:col>55</xdr:col>
      <xdr:colOff>129540</xdr:colOff>
      <xdr:row>163</xdr:row>
      <xdr:rowOff>0</xdr:rowOff>
    </xdr:to>
    <xdr:sp macro="" textlink="">
      <xdr:nvSpPr>
        <xdr:cNvPr id="1026" name="Line 325">
          <a:extLst>
            <a:ext uri="{FF2B5EF4-FFF2-40B4-BE49-F238E27FC236}">
              <a16:creationId xmlns:a16="http://schemas.microsoft.com/office/drawing/2014/main" id="{DB8D21B0-011F-4657-9BE3-8333DA95B2A3}"/>
            </a:ext>
          </a:extLst>
        </xdr:cNvPr>
        <xdr:cNvSpPr>
          <a:spLocks noChangeShapeType="1"/>
        </xdr:cNvSpPr>
      </xdr:nvSpPr>
      <xdr:spPr bwMode="auto">
        <a:xfrm>
          <a:off x="10248900" y="272643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162</xdr:row>
      <xdr:rowOff>0</xdr:rowOff>
    </xdr:from>
    <xdr:to>
      <xdr:col>55</xdr:col>
      <xdr:colOff>0</xdr:colOff>
      <xdr:row>162</xdr:row>
      <xdr:rowOff>0</xdr:rowOff>
    </xdr:to>
    <xdr:sp macro="" textlink="">
      <xdr:nvSpPr>
        <xdr:cNvPr id="1027" name="Line 326">
          <a:extLst>
            <a:ext uri="{FF2B5EF4-FFF2-40B4-BE49-F238E27FC236}">
              <a16:creationId xmlns:a16="http://schemas.microsoft.com/office/drawing/2014/main" id="{3805EE86-46BC-40B0-8830-ACBDE9B2FDC7}"/>
            </a:ext>
          </a:extLst>
        </xdr:cNvPr>
        <xdr:cNvSpPr>
          <a:spLocks noChangeShapeType="1"/>
        </xdr:cNvSpPr>
      </xdr:nvSpPr>
      <xdr:spPr bwMode="auto">
        <a:xfrm>
          <a:off x="10119360" y="27104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1028" name="Line 327">
          <a:extLst>
            <a:ext uri="{FF2B5EF4-FFF2-40B4-BE49-F238E27FC236}">
              <a16:creationId xmlns:a16="http://schemas.microsoft.com/office/drawing/2014/main" id="{5AADD848-4A17-4F30-A969-EC8588E58C46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029" name="Line 328">
          <a:extLst>
            <a:ext uri="{FF2B5EF4-FFF2-40B4-BE49-F238E27FC236}">
              <a16:creationId xmlns:a16="http://schemas.microsoft.com/office/drawing/2014/main" id="{81CB2B6E-1F70-460B-924D-1AE4309AAD39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175</xdr:row>
      <xdr:rowOff>0</xdr:rowOff>
    </xdr:from>
    <xdr:to>
      <xdr:col>55</xdr:col>
      <xdr:colOff>129540</xdr:colOff>
      <xdr:row>175</xdr:row>
      <xdr:rowOff>0</xdr:rowOff>
    </xdr:to>
    <xdr:sp macro="" textlink="">
      <xdr:nvSpPr>
        <xdr:cNvPr id="1030" name="Line 329">
          <a:extLst>
            <a:ext uri="{FF2B5EF4-FFF2-40B4-BE49-F238E27FC236}">
              <a16:creationId xmlns:a16="http://schemas.microsoft.com/office/drawing/2014/main" id="{26056A7A-4720-4389-8076-5ED9A1579C6C}"/>
            </a:ext>
          </a:extLst>
        </xdr:cNvPr>
        <xdr:cNvSpPr>
          <a:spLocks noChangeShapeType="1"/>
        </xdr:cNvSpPr>
      </xdr:nvSpPr>
      <xdr:spPr bwMode="auto">
        <a:xfrm>
          <a:off x="10248900" y="288645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181</xdr:row>
      <xdr:rowOff>0</xdr:rowOff>
    </xdr:from>
    <xdr:to>
      <xdr:col>55</xdr:col>
      <xdr:colOff>129540</xdr:colOff>
      <xdr:row>181</xdr:row>
      <xdr:rowOff>0</xdr:rowOff>
    </xdr:to>
    <xdr:sp macro="" textlink="">
      <xdr:nvSpPr>
        <xdr:cNvPr id="1031" name="Line 330">
          <a:extLst>
            <a:ext uri="{FF2B5EF4-FFF2-40B4-BE49-F238E27FC236}">
              <a16:creationId xmlns:a16="http://schemas.microsoft.com/office/drawing/2014/main" id="{521E31B1-3FDD-4777-BA7C-7E5D20D7293B}"/>
            </a:ext>
          </a:extLst>
        </xdr:cNvPr>
        <xdr:cNvSpPr>
          <a:spLocks noChangeShapeType="1"/>
        </xdr:cNvSpPr>
      </xdr:nvSpPr>
      <xdr:spPr bwMode="auto">
        <a:xfrm>
          <a:off x="10248900" y="29504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032" name="Line 331">
          <a:extLst>
            <a:ext uri="{FF2B5EF4-FFF2-40B4-BE49-F238E27FC236}">
              <a16:creationId xmlns:a16="http://schemas.microsoft.com/office/drawing/2014/main" id="{DDA484B8-E2E4-4065-931F-61C65FAC8C80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033" name="Line 332">
          <a:extLst>
            <a:ext uri="{FF2B5EF4-FFF2-40B4-BE49-F238E27FC236}">
              <a16:creationId xmlns:a16="http://schemas.microsoft.com/office/drawing/2014/main" id="{128286C1-96F9-4248-8110-E815F60874D1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034" name="Line 333">
          <a:extLst>
            <a:ext uri="{FF2B5EF4-FFF2-40B4-BE49-F238E27FC236}">
              <a16:creationId xmlns:a16="http://schemas.microsoft.com/office/drawing/2014/main" id="{BB94CC6C-4E4A-45EF-BFBA-E198A1A55102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187</xdr:row>
      <xdr:rowOff>0</xdr:rowOff>
    </xdr:from>
    <xdr:to>
      <xdr:col>55</xdr:col>
      <xdr:colOff>129540</xdr:colOff>
      <xdr:row>187</xdr:row>
      <xdr:rowOff>0</xdr:rowOff>
    </xdr:to>
    <xdr:sp macro="" textlink="">
      <xdr:nvSpPr>
        <xdr:cNvPr id="1035" name="Line 334">
          <a:extLst>
            <a:ext uri="{FF2B5EF4-FFF2-40B4-BE49-F238E27FC236}">
              <a16:creationId xmlns:a16="http://schemas.microsoft.com/office/drawing/2014/main" id="{CF52AC87-0160-4695-9425-7D5B49D49CFE}"/>
            </a:ext>
          </a:extLst>
        </xdr:cNvPr>
        <xdr:cNvSpPr>
          <a:spLocks noChangeShapeType="1"/>
        </xdr:cNvSpPr>
      </xdr:nvSpPr>
      <xdr:spPr bwMode="auto">
        <a:xfrm>
          <a:off x="10248900" y="304647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036" name="Line 335">
          <a:extLst>
            <a:ext uri="{FF2B5EF4-FFF2-40B4-BE49-F238E27FC236}">
              <a16:creationId xmlns:a16="http://schemas.microsoft.com/office/drawing/2014/main" id="{1627F682-3F73-4719-8F27-A832E1931EDF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037" name="Line 336">
          <a:extLst>
            <a:ext uri="{FF2B5EF4-FFF2-40B4-BE49-F238E27FC236}">
              <a16:creationId xmlns:a16="http://schemas.microsoft.com/office/drawing/2014/main" id="{7D4CFC20-A5F3-4D3B-A853-E24CEA842710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38" name="Line 326">
          <a:extLst>
            <a:ext uri="{FF2B5EF4-FFF2-40B4-BE49-F238E27FC236}">
              <a16:creationId xmlns:a16="http://schemas.microsoft.com/office/drawing/2014/main" id="{CAB0996C-99CD-4339-BA2E-C12E5138F00C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39" name="Line 323">
          <a:extLst>
            <a:ext uri="{FF2B5EF4-FFF2-40B4-BE49-F238E27FC236}">
              <a16:creationId xmlns:a16="http://schemas.microsoft.com/office/drawing/2014/main" id="{B29CA375-CBD0-44BE-9FA7-AD5C5D3CDED2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40" name="Line 327">
          <a:extLst>
            <a:ext uri="{FF2B5EF4-FFF2-40B4-BE49-F238E27FC236}">
              <a16:creationId xmlns:a16="http://schemas.microsoft.com/office/drawing/2014/main" id="{A89A380D-EAB3-452E-8399-3329A2EA0721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041" name="Line 326">
          <a:extLst>
            <a:ext uri="{FF2B5EF4-FFF2-40B4-BE49-F238E27FC236}">
              <a16:creationId xmlns:a16="http://schemas.microsoft.com/office/drawing/2014/main" id="{FB8827F4-A204-4A29-9CEE-D2E3F9A7C2E3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042" name="Line 323">
          <a:extLst>
            <a:ext uri="{FF2B5EF4-FFF2-40B4-BE49-F238E27FC236}">
              <a16:creationId xmlns:a16="http://schemas.microsoft.com/office/drawing/2014/main" id="{ACF65C00-35A2-4286-A3F0-98CCC15CDF42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043" name="Line 327">
          <a:extLst>
            <a:ext uri="{FF2B5EF4-FFF2-40B4-BE49-F238E27FC236}">
              <a16:creationId xmlns:a16="http://schemas.microsoft.com/office/drawing/2014/main" id="{56BE8156-B1DA-4079-8CFA-83F1293960D5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044" name="Line 326">
          <a:extLst>
            <a:ext uri="{FF2B5EF4-FFF2-40B4-BE49-F238E27FC236}">
              <a16:creationId xmlns:a16="http://schemas.microsoft.com/office/drawing/2014/main" id="{A7FF3E57-73EA-44E6-9A93-DE2BFF1009C5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045" name="Line 323">
          <a:extLst>
            <a:ext uri="{FF2B5EF4-FFF2-40B4-BE49-F238E27FC236}">
              <a16:creationId xmlns:a16="http://schemas.microsoft.com/office/drawing/2014/main" id="{846B256F-9C4E-486B-86BD-75D086B03B51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046" name="Line 327">
          <a:extLst>
            <a:ext uri="{FF2B5EF4-FFF2-40B4-BE49-F238E27FC236}">
              <a16:creationId xmlns:a16="http://schemas.microsoft.com/office/drawing/2014/main" id="{8330A5D3-54A3-44AE-8A18-18EAC6753918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047" name="Line 326">
          <a:extLst>
            <a:ext uri="{FF2B5EF4-FFF2-40B4-BE49-F238E27FC236}">
              <a16:creationId xmlns:a16="http://schemas.microsoft.com/office/drawing/2014/main" id="{552D79DC-B5CA-4F3C-8D33-4C9FC6A49890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048" name="Line 323">
          <a:extLst>
            <a:ext uri="{FF2B5EF4-FFF2-40B4-BE49-F238E27FC236}">
              <a16:creationId xmlns:a16="http://schemas.microsoft.com/office/drawing/2014/main" id="{1CDEF7F9-EE17-4BF3-979A-B904498039F0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049" name="Line 327">
          <a:extLst>
            <a:ext uri="{FF2B5EF4-FFF2-40B4-BE49-F238E27FC236}">
              <a16:creationId xmlns:a16="http://schemas.microsoft.com/office/drawing/2014/main" id="{50F2DBAC-E3A7-498D-B3FE-41590FCF18C3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050" name="Line 326">
          <a:extLst>
            <a:ext uri="{FF2B5EF4-FFF2-40B4-BE49-F238E27FC236}">
              <a16:creationId xmlns:a16="http://schemas.microsoft.com/office/drawing/2014/main" id="{63866EA0-EEC0-4546-B0B0-03B6B07EBB0B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051" name="Line 323">
          <a:extLst>
            <a:ext uri="{FF2B5EF4-FFF2-40B4-BE49-F238E27FC236}">
              <a16:creationId xmlns:a16="http://schemas.microsoft.com/office/drawing/2014/main" id="{326DC57E-C947-4318-B593-9C477C900907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052" name="Line 327">
          <a:extLst>
            <a:ext uri="{FF2B5EF4-FFF2-40B4-BE49-F238E27FC236}">
              <a16:creationId xmlns:a16="http://schemas.microsoft.com/office/drawing/2014/main" id="{23F6D174-3A27-499C-A128-C8188D85BAA4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053" name="Line 326">
          <a:extLst>
            <a:ext uri="{FF2B5EF4-FFF2-40B4-BE49-F238E27FC236}">
              <a16:creationId xmlns:a16="http://schemas.microsoft.com/office/drawing/2014/main" id="{45AE6494-12AA-441A-A163-6DA38E50DBFB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054" name="Line 323">
          <a:extLst>
            <a:ext uri="{FF2B5EF4-FFF2-40B4-BE49-F238E27FC236}">
              <a16:creationId xmlns:a16="http://schemas.microsoft.com/office/drawing/2014/main" id="{F1C2257B-9800-4D7D-9575-0718F097C5A6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055" name="Line 327">
          <a:extLst>
            <a:ext uri="{FF2B5EF4-FFF2-40B4-BE49-F238E27FC236}">
              <a16:creationId xmlns:a16="http://schemas.microsoft.com/office/drawing/2014/main" id="{05A5DFB8-1BFF-4E4B-9FF4-1D2A3B833B91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056" name="Line 326">
          <a:extLst>
            <a:ext uri="{FF2B5EF4-FFF2-40B4-BE49-F238E27FC236}">
              <a16:creationId xmlns:a16="http://schemas.microsoft.com/office/drawing/2014/main" id="{CFB1C9FE-F52D-4A85-A509-FC5B6FFFBE69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057" name="Line 323">
          <a:extLst>
            <a:ext uri="{FF2B5EF4-FFF2-40B4-BE49-F238E27FC236}">
              <a16:creationId xmlns:a16="http://schemas.microsoft.com/office/drawing/2014/main" id="{DDC898A2-E7B9-4F2D-97D3-2DDF96B55EB5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058" name="Line 327">
          <a:extLst>
            <a:ext uri="{FF2B5EF4-FFF2-40B4-BE49-F238E27FC236}">
              <a16:creationId xmlns:a16="http://schemas.microsoft.com/office/drawing/2014/main" id="{99063383-FCF9-439C-910C-5E13041B6E9B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059" name="Line 326">
          <a:extLst>
            <a:ext uri="{FF2B5EF4-FFF2-40B4-BE49-F238E27FC236}">
              <a16:creationId xmlns:a16="http://schemas.microsoft.com/office/drawing/2014/main" id="{4EB3989B-14F7-4A36-9AFD-6CCCB5A9DE8C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060" name="Line 323">
          <a:extLst>
            <a:ext uri="{FF2B5EF4-FFF2-40B4-BE49-F238E27FC236}">
              <a16:creationId xmlns:a16="http://schemas.microsoft.com/office/drawing/2014/main" id="{4F2B9FE2-C12F-4428-AF21-B51DC36DDD1D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061" name="Line 327">
          <a:extLst>
            <a:ext uri="{FF2B5EF4-FFF2-40B4-BE49-F238E27FC236}">
              <a16:creationId xmlns:a16="http://schemas.microsoft.com/office/drawing/2014/main" id="{06E0A5BD-28BF-45CF-B42D-2F952EBD944E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062" name="Line 326">
          <a:extLst>
            <a:ext uri="{FF2B5EF4-FFF2-40B4-BE49-F238E27FC236}">
              <a16:creationId xmlns:a16="http://schemas.microsoft.com/office/drawing/2014/main" id="{DD20C093-5707-416E-8E7B-7AC286C0A984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063" name="Line 323">
          <a:extLst>
            <a:ext uri="{FF2B5EF4-FFF2-40B4-BE49-F238E27FC236}">
              <a16:creationId xmlns:a16="http://schemas.microsoft.com/office/drawing/2014/main" id="{243E834D-0F88-429F-B216-693706ACB8F1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064" name="Line 327">
          <a:extLst>
            <a:ext uri="{FF2B5EF4-FFF2-40B4-BE49-F238E27FC236}">
              <a16:creationId xmlns:a16="http://schemas.microsoft.com/office/drawing/2014/main" id="{5D624836-A942-4A0D-8693-1A3784E7AC80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65" name="Line 326">
          <a:extLst>
            <a:ext uri="{FF2B5EF4-FFF2-40B4-BE49-F238E27FC236}">
              <a16:creationId xmlns:a16="http://schemas.microsoft.com/office/drawing/2014/main" id="{DD7C2E9F-C29C-493C-8BD5-8C4BE604BD99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66" name="Line 323">
          <a:extLst>
            <a:ext uri="{FF2B5EF4-FFF2-40B4-BE49-F238E27FC236}">
              <a16:creationId xmlns:a16="http://schemas.microsoft.com/office/drawing/2014/main" id="{BDAEE8C7-DB21-46B2-BF4F-6668BEB6DC8E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67" name="Line 327">
          <a:extLst>
            <a:ext uri="{FF2B5EF4-FFF2-40B4-BE49-F238E27FC236}">
              <a16:creationId xmlns:a16="http://schemas.microsoft.com/office/drawing/2014/main" id="{899DCFA3-AF9F-466F-A35A-E2A22ED8D7C5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068" name="Line 326">
          <a:extLst>
            <a:ext uri="{FF2B5EF4-FFF2-40B4-BE49-F238E27FC236}">
              <a16:creationId xmlns:a16="http://schemas.microsoft.com/office/drawing/2014/main" id="{3DE74EEE-A2E0-4C08-981E-1AD556157BB4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069" name="Line 323">
          <a:extLst>
            <a:ext uri="{FF2B5EF4-FFF2-40B4-BE49-F238E27FC236}">
              <a16:creationId xmlns:a16="http://schemas.microsoft.com/office/drawing/2014/main" id="{9F34DD42-76C3-46F9-B05A-0F146E32CAB7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070" name="Line 327">
          <a:extLst>
            <a:ext uri="{FF2B5EF4-FFF2-40B4-BE49-F238E27FC236}">
              <a16:creationId xmlns:a16="http://schemas.microsoft.com/office/drawing/2014/main" id="{1C43A699-289D-4D73-83DE-14A4A9106209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071" name="Line 326">
          <a:extLst>
            <a:ext uri="{FF2B5EF4-FFF2-40B4-BE49-F238E27FC236}">
              <a16:creationId xmlns:a16="http://schemas.microsoft.com/office/drawing/2014/main" id="{CB401C46-D9DB-4D1F-808D-8D1884A90C1F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072" name="Line 323">
          <a:extLst>
            <a:ext uri="{FF2B5EF4-FFF2-40B4-BE49-F238E27FC236}">
              <a16:creationId xmlns:a16="http://schemas.microsoft.com/office/drawing/2014/main" id="{FD15F389-A59A-4834-AFFE-701696DD52F4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073" name="Line 327">
          <a:extLst>
            <a:ext uri="{FF2B5EF4-FFF2-40B4-BE49-F238E27FC236}">
              <a16:creationId xmlns:a16="http://schemas.microsoft.com/office/drawing/2014/main" id="{CC1EA58D-1D9E-416A-8CC3-A2B783C960BF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074" name="Line 326">
          <a:extLst>
            <a:ext uri="{FF2B5EF4-FFF2-40B4-BE49-F238E27FC236}">
              <a16:creationId xmlns:a16="http://schemas.microsoft.com/office/drawing/2014/main" id="{30FBBD4C-B443-4523-ACC7-A84F15B129F7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075" name="Line 323">
          <a:extLst>
            <a:ext uri="{FF2B5EF4-FFF2-40B4-BE49-F238E27FC236}">
              <a16:creationId xmlns:a16="http://schemas.microsoft.com/office/drawing/2014/main" id="{BCFD6846-BF8F-4FCB-A13B-5EB1F9F74B71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076" name="Line 327">
          <a:extLst>
            <a:ext uri="{FF2B5EF4-FFF2-40B4-BE49-F238E27FC236}">
              <a16:creationId xmlns:a16="http://schemas.microsoft.com/office/drawing/2014/main" id="{FDFD2F08-6F0F-4582-8454-3029E527BA9A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077" name="Line 326">
          <a:extLst>
            <a:ext uri="{FF2B5EF4-FFF2-40B4-BE49-F238E27FC236}">
              <a16:creationId xmlns:a16="http://schemas.microsoft.com/office/drawing/2014/main" id="{0CCAFC95-23CB-4F6E-BEEF-868F29B12063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078" name="Line 323">
          <a:extLst>
            <a:ext uri="{FF2B5EF4-FFF2-40B4-BE49-F238E27FC236}">
              <a16:creationId xmlns:a16="http://schemas.microsoft.com/office/drawing/2014/main" id="{E0D1CA15-16D9-4E0F-9521-1D67E54C60E0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079" name="Line 327">
          <a:extLst>
            <a:ext uri="{FF2B5EF4-FFF2-40B4-BE49-F238E27FC236}">
              <a16:creationId xmlns:a16="http://schemas.microsoft.com/office/drawing/2014/main" id="{BD1F418B-E395-462E-BB19-5ABD58CA3AA3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080" name="Line 326">
          <a:extLst>
            <a:ext uri="{FF2B5EF4-FFF2-40B4-BE49-F238E27FC236}">
              <a16:creationId xmlns:a16="http://schemas.microsoft.com/office/drawing/2014/main" id="{72CA2BF3-DCAC-431D-8E75-A8F755EA5B97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081" name="Line 323">
          <a:extLst>
            <a:ext uri="{FF2B5EF4-FFF2-40B4-BE49-F238E27FC236}">
              <a16:creationId xmlns:a16="http://schemas.microsoft.com/office/drawing/2014/main" id="{88E8941B-24B8-483D-B50C-C2DED4053DC3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082" name="Line 327">
          <a:extLst>
            <a:ext uri="{FF2B5EF4-FFF2-40B4-BE49-F238E27FC236}">
              <a16:creationId xmlns:a16="http://schemas.microsoft.com/office/drawing/2014/main" id="{30C698AE-F745-43E0-AB23-BA880AAFD8D4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083" name="Line 326">
          <a:extLst>
            <a:ext uri="{FF2B5EF4-FFF2-40B4-BE49-F238E27FC236}">
              <a16:creationId xmlns:a16="http://schemas.microsoft.com/office/drawing/2014/main" id="{8A94E8E4-F66A-46C1-BF96-902750AFB7E8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084" name="Line 323">
          <a:extLst>
            <a:ext uri="{FF2B5EF4-FFF2-40B4-BE49-F238E27FC236}">
              <a16:creationId xmlns:a16="http://schemas.microsoft.com/office/drawing/2014/main" id="{66F780DE-5BBE-405E-B9C1-71DF5B4277D3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085" name="Line 327">
          <a:extLst>
            <a:ext uri="{FF2B5EF4-FFF2-40B4-BE49-F238E27FC236}">
              <a16:creationId xmlns:a16="http://schemas.microsoft.com/office/drawing/2014/main" id="{3F5FB029-01D3-4877-B4DE-769453C07337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086" name="Line 326">
          <a:extLst>
            <a:ext uri="{FF2B5EF4-FFF2-40B4-BE49-F238E27FC236}">
              <a16:creationId xmlns:a16="http://schemas.microsoft.com/office/drawing/2014/main" id="{0B4073E7-8B47-49CC-A419-4A7AE2E06409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087" name="Line 323">
          <a:extLst>
            <a:ext uri="{FF2B5EF4-FFF2-40B4-BE49-F238E27FC236}">
              <a16:creationId xmlns:a16="http://schemas.microsoft.com/office/drawing/2014/main" id="{CBBDA4E2-E907-4B43-8818-6E829DFE6EFD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088" name="Line 327">
          <a:extLst>
            <a:ext uri="{FF2B5EF4-FFF2-40B4-BE49-F238E27FC236}">
              <a16:creationId xmlns:a16="http://schemas.microsoft.com/office/drawing/2014/main" id="{4277DE96-EEC2-4FC6-B16E-885320F0A22A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089" name="Line 326">
          <a:extLst>
            <a:ext uri="{FF2B5EF4-FFF2-40B4-BE49-F238E27FC236}">
              <a16:creationId xmlns:a16="http://schemas.microsoft.com/office/drawing/2014/main" id="{5AB9A1AC-5339-494A-B922-FE1446FEF041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090" name="Line 323">
          <a:extLst>
            <a:ext uri="{FF2B5EF4-FFF2-40B4-BE49-F238E27FC236}">
              <a16:creationId xmlns:a16="http://schemas.microsoft.com/office/drawing/2014/main" id="{28A03E50-A9ED-4691-B586-B114E2D52D68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091" name="Line 327">
          <a:extLst>
            <a:ext uri="{FF2B5EF4-FFF2-40B4-BE49-F238E27FC236}">
              <a16:creationId xmlns:a16="http://schemas.microsoft.com/office/drawing/2014/main" id="{22742CD8-7438-4870-9A38-C6BA4C123D2E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92" name="Line 326">
          <a:extLst>
            <a:ext uri="{FF2B5EF4-FFF2-40B4-BE49-F238E27FC236}">
              <a16:creationId xmlns:a16="http://schemas.microsoft.com/office/drawing/2014/main" id="{16054716-A9B4-48BF-96A7-8AC499B78B3A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93" name="Line 323">
          <a:extLst>
            <a:ext uri="{FF2B5EF4-FFF2-40B4-BE49-F238E27FC236}">
              <a16:creationId xmlns:a16="http://schemas.microsoft.com/office/drawing/2014/main" id="{E0768944-8C2D-4062-93FC-182D8C6FC8EB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094" name="Line 327">
          <a:extLst>
            <a:ext uri="{FF2B5EF4-FFF2-40B4-BE49-F238E27FC236}">
              <a16:creationId xmlns:a16="http://schemas.microsoft.com/office/drawing/2014/main" id="{00AB62BD-F96F-4A18-A0BC-721AFBEF1C6C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095" name="Line 326">
          <a:extLst>
            <a:ext uri="{FF2B5EF4-FFF2-40B4-BE49-F238E27FC236}">
              <a16:creationId xmlns:a16="http://schemas.microsoft.com/office/drawing/2014/main" id="{5CC84A1E-4534-444A-AEB7-A6B749AE635A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096" name="Line 323">
          <a:extLst>
            <a:ext uri="{FF2B5EF4-FFF2-40B4-BE49-F238E27FC236}">
              <a16:creationId xmlns:a16="http://schemas.microsoft.com/office/drawing/2014/main" id="{4F49C342-9D79-4D4F-9EDF-02CAB99583C9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097" name="Line 327">
          <a:extLst>
            <a:ext uri="{FF2B5EF4-FFF2-40B4-BE49-F238E27FC236}">
              <a16:creationId xmlns:a16="http://schemas.microsoft.com/office/drawing/2014/main" id="{745FF483-B7BE-4B76-BC27-127161000C3E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098" name="Line 326">
          <a:extLst>
            <a:ext uri="{FF2B5EF4-FFF2-40B4-BE49-F238E27FC236}">
              <a16:creationId xmlns:a16="http://schemas.microsoft.com/office/drawing/2014/main" id="{EBE6DED7-A16C-4D0F-9701-42BA52B35CF4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099" name="Line 323">
          <a:extLst>
            <a:ext uri="{FF2B5EF4-FFF2-40B4-BE49-F238E27FC236}">
              <a16:creationId xmlns:a16="http://schemas.microsoft.com/office/drawing/2014/main" id="{A88C9B18-51A2-47CE-ACE0-E87764567BE1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100" name="Line 327">
          <a:extLst>
            <a:ext uri="{FF2B5EF4-FFF2-40B4-BE49-F238E27FC236}">
              <a16:creationId xmlns:a16="http://schemas.microsoft.com/office/drawing/2014/main" id="{35C09123-9EA5-4331-9D48-51C94640C821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101" name="Line 326">
          <a:extLst>
            <a:ext uri="{FF2B5EF4-FFF2-40B4-BE49-F238E27FC236}">
              <a16:creationId xmlns:a16="http://schemas.microsoft.com/office/drawing/2014/main" id="{C87E7C86-77A7-4DD3-86CC-6FF1F2F46E15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102" name="Line 323">
          <a:extLst>
            <a:ext uri="{FF2B5EF4-FFF2-40B4-BE49-F238E27FC236}">
              <a16:creationId xmlns:a16="http://schemas.microsoft.com/office/drawing/2014/main" id="{EC35A1A4-EDC7-497E-AFCD-AABBBB24672C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103" name="Line 327">
          <a:extLst>
            <a:ext uri="{FF2B5EF4-FFF2-40B4-BE49-F238E27FC236}">
              <a16:creationId xmlns:a16="http://schemas.microsoft.com/office/drawing/2014/main" id="{DF82A877-ACD5-4E86-AF95-F3982776A297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104" name="Line 326">
          <a:extLst>
            <a:ext uri="{FF2B5EF4-FFF2-40B4-BE49-F238E27FC236}">
              <a16:creationId xmlns:a16="http://schemas.microsoft.com/office/drawing/2014/main" id="{9F0A27EC-CE7A-4E56-B36E-7D9350A0FF3E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105" name="Line 323">
          <a:extLst>
            <a:ext uri="{FF2B5EF4-FFF2-40B4-BE49-F238E27FC236}">
              <a16:creationId xmlns:a16="http://schemas.microsoft.com/office/drawing/2014/main" id="{BA824F77-2069-4A12-8D9B-2D79EC2EAFE0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106" name="Line 327">
          <a:extLst>
            <a:ext uri="{FF2B5EF4-FFF2-40B4-BE49-F238E27FC236}">
              <a16:creationId xmlns:a16="http://schemas.microsoft.com/office/drawing/2014/main" id="{5D1CDFE4-341D-4FF8-8817-641533BEC2BB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107" name="Line 326">
          <a:extLst>
            <a:ext uri="{FF2B5EF4-FFF2-40B4-BE49-F238E27FC236}">
              <a16:creationId xmlns:a16="http://schemas.microsoft.com/office/drawing/2014/main" id="{CFBACD7D-9810-4A08-8E3A-42761015AE28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108" name="Line 323">
          <a:extLst>
            <a:ext uri="{FF2B5EF4-FFF2-40B4-BE49-F238E27FC236}">
              <a16:creationId xmlns:a16="http://schemas.microsoft.com/office/drawing/2014/main" id="{656E4531-B6AB-41B0-8CDC-1BB7A749D5A0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109" name="Line 327">
          <a:extLst>
            <a:ext uri="{FF2B5EF4-FFF2-40B4-BE49-F238E27FC236}">
              <a16:creationId xmlns:a16="http://schemas.microsoft.com/office/drawing/2014/main" id="{63EF1A9F-30C4-402D-84AA-A03D5547049B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110" name="Line 326">
          <a:extLst>
            <a:ext uri="{FF2B5EF4-FFF2-40B4-BE49-F238E27FC236}">
              <a16:creationId xmlns:a16="http://schemas.microsoft.com/office/drawing/2014/main" id="{2EA502DD-EFB2-42BB-89FB-9523715524E6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111" name="Line 323">
          <a:extLst>
            <a:ext uri="{FF2B5EF4-FFF2-40B4-BE49-F238E27FC236}">
              <a16:creationId xmlns:a16="http://schemas.microsoft.com/office/drawing/2014/main" id="{BA143992-0E97-4A31-A036-E4993F50E1B7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112" name="Line 327">
          <a:extLst>
            <a:ext uri="{FF2B5EF4-FFF2-40B4-BE49-F238E27FC236}">
              <a16:creationId xmlns:a16="http://schemas.microsoft.com/office/drawing/2014/main" id="{AB380F22-ADC4-4136-8C09-162B45F8C837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113" name="Line 326">
          <a:extLst>
            <a:ext uri="{FF2B5EF4-FFF2-40B4-BE49-F238E27FC236}">
              <a16:creationId xmlns:a16="http://schemas.microsoft.com/office/drawing/2014/main" id="{2E1C5A09-EA9C-4A55-9587-178149996D8F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114" name="Line 323">
          <a:extLst>
            <a:ext uri="{FF2B5EF4-FFF2-40B4-BE49-F238E27FC236}">
              <a16:creationId xmlns:a16="http://schemas.microsoft.com/office/drawing/2014/main" id="{67678577-180F-4D43-B155-D3225AB35539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115" name="Line 327">
          <a:extLst>
            <a:ext uri="{FF2B5EF4-FFF2-40B4-BE49-F238E27FC236}">
              <a16:creationId xmlns:a16="http://schemas.microsoft.com/office/drawing/2014/main" id="{1D58705F-038E-40F6-9411-86AC9ABD18BF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116" name="Line 326">
          <a:extLst>
            <a:ext uri="{FF2B5EF4-FFF2-40B4-BE49-F238E27FC236}">
              <a16:creationId xmlns:a16="http://schemas.microsoft.com/office/drawing/2014/main" id="{86BC1B2F-C3BE-4FFF-BA75-3BB51B35BE45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117" name="Line 323">
          <a:extLst>
            <a:ext uri="{FF2B5EF4-FFF2-40B4-BE49-F238E27FC236}">
              <a16:creationId xmlns:a16="http://schemas.microsoft.com/office/drawing/2014/main" id="{5827AD30-31FA-4593-8675-FE9E2C8777F3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118" name="Line 327">
          <a:extLst>
            <a:ext uri="{FF2B5EF4-FFF2-40B4-BE49-F238E27FC236}">
              <a16:creationId xmlns:a16="http://schemas.microsoft.com/office/drawing/2014/main" id="{4160FC53-EFDD-4158-ADD0-43376879D77B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162</xdr:row>
      <xdr:rowOff>0</xdr:rowOff>
    </xdr:from>
    <xdr:to>
      <xdr:col>26</xdr:col>
      <xdr:colOff>7620</xdr:colOff>
      <xdr:row>162</xdr:row>
      <xdr:rowOff>0</xdr:rowOff>
    </xdr:to>
    <xdr:sp macro="" textlink="">
      <xdr:nvSpPr>
        <xdr:cNvPr id="1119" name="Line 148">
          <a:extLst>
            <a:ext uri="{FF2B5EF4-FFF2-40B4-BE49-F238E27FC236}">
              <a16:creationId xmlns:a16="http://schemas.microsoft.com/office/drawing/2014/main" id="{F4FA93DA-EF2F-4343-B4E6-78FC633BCEEC}"/>
            </a:ext>
          </a:extLst>
        </xdr:cNvPr>
        <xdr:cNvSpPr>
          <a:spLocks noChangeShapeType="1"/>
        </xdr:cNvSpPr>
      </xdr:nvSpPr>
      <xdr:spPr bwMode="auto">
        <a:xfrm>
          <a:off x="48234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162</xdr:row>
      <xdr:rowOff>0</xdr:rowOff>
    </xdr:from>
    <xdr:to>
      <xdr:col>31</xdr:col>
      <xdr:colOff>7620</xdr:colOff>
      <xdr:row>162</xdr:row>
      <xdr:rowOff>0</xdr:rowOff>
    </xdr:to>
    <xdr:sp macro="" textlink="">
      <xdr:nvSpPr>
        <xdr:cNvPr id="1120" name="Line 173">
          <a:extLst>
            <a:ext uri="{FF2B5EF4-FFF2-40B4-BE49-F238E27FC236}">
              <a16:creationId xmlns:a16="http://schemas.microsoft.com/office/drawing/2014/main" id="{F0C021DB-1EAA-4560-9C8F-8001D415F535}"/>
            </a:ext>
          </a:extLst>
        </xdr:cNvPr>
        <xdr:cNvSpPr>
          <a:spLocks noChangeShapeType="1"/>
        </xdr:cNvSpPr>
      </xdr:nvSpPr>
      <xdr:spPr bwMode="auto">
        <a:xfrm>
          <a:off x="58902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161</xdr:row>
      <xdr:rowOff>0</xdr:rowOff>
    </xdr:from>
    <xdr:to>
      <xdr:col>26</xdr:col>
      <xdr:colOff>7620</xdr:colOff>
      <xdr:row>161</xdr:row>
      <xdr:rowOff>0</xdr:rowOff>
    </xdr:to>
    <xdr:sp macro="" textlink="">
      <xdr:nvSpPr>
        <xdr:cNvPr id="1121" name="Line 148">
          <a:extLst>
            <a:ext uri="{FF2B5EF4-FFF2-40B4-BE49-F238E27FC236}">
              <a16:creationId xmlns:a16="http://schemas.microsoft.com/office/drawing/2014/main" id="{28298372-39DB-4195-BD17-FE27C3ACC8B8}"/>
            </a:ext>
          </a:extLst>
        </xdr:cNvPr>
        <xdr:cNvSpPr>
          <a:spLocks noChangeShapeType="1"/>
        </xdr:cNvSpPr>
      </xdr:nvSpPr>
      <xdr:spPr bwMode="auto">
        <a:xfrm>
          <a:off x="48234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161</xdr:row>
      <xdr:rowOff>0</xdr:rowOff>
    </xdr:from>
    <xdr:to>
      <xdr:col>31</xdr:col>
      <xdr:colOff>7620</xdr:colOff>
      <xdr:row>161</xdr:row>
      <xdr:rowOff>0</xdr:rowOff>
    </xdr:to>
    <xdr:sp macro="" textlink="">
      <xdr:nvSpPr>
        <xdr:cNvPr id="1122" name="Line 173">
          <a:extLst>
            <a:ext uri="{FF2B5EF4-FFF2-40B4-BE49-F238E27FC236}">
              <a16:creationId xmlns:a16="http://schemas.microsoft.com/office/drawing/2014/main" id="{68A11360-F48E-4501-8B00-6541DF40BA09}"/>
            </a:ext>
          </a:extLst>
        </xdr:cNvPr>
        <xdr:cNvSpPr>
          <a:spLocks noChangeShapeType="1"/>
        </xdr:cNvSpPr>
      </xdr:nvSpPr>
      <xdr:spPr bwMode="auto">
        <a:xfrm>
          <a:off x="58902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164</xdr:row>
      <xdr:rowOff>0</xdr:rowOff>
    </xdr:from>
    <xdr:to>
      <xdr:col>26</xdr:col>
      <xdr:colOff>7620</xdr:colOff>
      <xdr:row>164</xdr:row>
      <xdr:rowOff>0</xdr:rowOff>
    </xdr:to>
    <xdr:sp macro="" textlink="">
      <xdr:nvSpPr>
        <xdr:cNvPr id="1123" name="Line 148">
          <a:extLst>
            <a:ext uri="{FF2B5EF4-FFF2-40B4-BE49-F238E27FC236}">
              <a16:creationId xmlns:a16="http://schemas.microsoft.com/office/drawing/2014/main" id="{CA8725B4-D8E1-48F0-8E53-D9CB9381E230}"/>
            </a:ext>
          </a:extLst>
        </xdr:cNvPr>
        <xdr:cNvSpPr>
          <a:spLocks noChangeShapeType="1"/>
        </xdr:cNvSpPr>
      </xdr:nvSpPr>
      <xdr:spPr bwMode="auto">
        <a:xfrm>
          <a:off x="4823460" y="2742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162</xdr:row>
      <xdr:rowOff>0</xdr:rowOff>
    </xdr:from>
    <xdr:to>
      <xdr:col>26</xdr:col>
      <xdr:colOff>7620</xdr:colOff>
      <xdr:row>162</xdr:row>
      <xdr:rowOff>0</xdr:rowOff>
    </xdr:to>
    <xdr:sp macro="" textlink="">
      <xdr:nvSpPr>
        <xdr:cNvPr id="1124" name="Line 148">
          <a:extLst>
            <a:ext uri="{FF2B5EF4-FFF2-40B4-BE49-F238E27FC236}">
              <a16:creationId xmlns:a16="http://schemas.microsoft.com/office/drawing/2014/main" id="{0C66A4DE-182D-4285-8114-DDECFC893867}"/>
            </a:ext>
          </a:extLst>
        </xdr:cNvPr>
        <xdr:cNvSpPr>
          <a:spLocks noChangeShapeType="1"/>
        </xdr:cNvSpPr>
      </xdr:nvSpPr>
      <xdr:spPr bwMode="auto">
        <a:xfrm>
          <a:off x="48234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162</xdr:row>
      <xdr:rowOff>0</xdr:rowOff>
    </xdr:from>
    <xdr:to>
      <xdr:col>31</xdr:col>
      <xdr:colOff>7620</xdr:colOff>
      <xdr:row>162</xdr:row>
      <xdr:rowOff>0</xdr:rowOff>
    </xdr:to>
    <xdr:sp macro="" textlink="">
      <xdr:nvSpPr>
        <xdr:cNvPr id="1125" name="Line 173">
          <a:extLst>
            <a:ext uri="{FF2B5EF4-FFF2-40B4-BE49-F238E27FC236}">
              <a16:creationId xmlns:a16="http://schemas.microsoft.com/office/drawing/2014/main" id="{515DB37A-B6C2-4DC5-A3A9-46340392F309}"/>
            </a:ext>
          </a:extLst>
        </xdr:cNvPr>
        <xdr:cNvSpPr>
          <a:spLocks noChangeShapeType="1"/>
        </xdr:cNvSpPr>
      </xdr:nvSpPr>
      <xdr:spPr bwMode="auto">
        <a:xfrm>
          <a:off x="58902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161</xdr:row>
      <xdr:rowOff>0</xdr:rowOff>
    </xdr:from>
    <xdr:to>
      <xdr:col>26</xdr:col>
      <xdr:colOff>7620</xdr:colOff>
      <xdr:row>161</xdr:row>
      <xdr:rowOff>0</xdr:rowOff>
    </xdr:to>
    <xdr:sp macro="" textlink="">
      <xdr:nvSpPr>
        <xdr:cNvPr id="1126" name="Line 148">
          <a:extLst>
            <a:ext uri="{FF2B5EF4-FFF2-40B4-BE49-F238E27FC236}">
              <a16:creationId xmlns:a16="http://schemas.microsoft.com/office/drawing/2014/main" id="{835C383B-3CF1-4FAF-B516-D7B9D76DCCFA}"/>
            </a:ext>
          </a:extLst>
        </xdr:cNvPr>
        <xdr:cNvSpPr>
          <a:spLocks noChangeShapeType="1"/>
        </xdr:cNvSpPr>
      </xdr:nvSpPr>
      <xdr:spPr bwMode="auto">
        <a:xfrm>
          <a:off x="48234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161</xdr:row>
      <xdr:rowOff>0</xdr:rowOff>
    </xdr:from>
    <xdr:to>
      <xdr:col>31</xdr:col>
      <xdr:colOff>7620</xdr:colOff>
      <xdr:row>161</xdr:row>
      <xdr:rowOff>0</xdr:rowOff>
    </xdr:to>
    <xdr:sp macro="" textlink="">
      <xdr:nvSpPr>
        <xdr:cNvPr id="1127" name="Line 173">
          <a:extLst>
            <a:ext uri="{FF2B5EF4-FFF2-40B4-BE49-F238E27FC236}">
              <a16:creationId xmlns:a16="http://schemas.microsoft.com/office/drawing/2014/main" id="{CB5D7B53-1684-4B74-A1BE-FA9B1AE5A3A5}"/>
            </a:ext>
          </a:extLst>
        </xdr:cNvPr>
        <xdr:cNvSpPr>
          <a:spLocks noChangeShapeType="1"/>
        </xdr:cNvSpPr>
      </xdr:nvSpPr>
      <xdr:spPr bwMode="auto">
        <a:xfrm>
          <a:off x="58902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164</xdr:row>
      <xdr:rowOff>0</xdr:rowOff>
    </xdr:from>
    <xdr:to>
      <xdr:col>26</xdr:col>
      <xdr:colOff>7620</xdr:colOff>
      <xdr:row>164</xdr:row>
      <xdr:rowOff>0</xdr:rowOff>
    </xdr:to>
    <xdr:sp macro="" textlink="">
      <xdr:nvSpPr>
        <xdr:cNvPr id="1128" name="Line 148">
          <a:extLst>
            <a:ext uri="{FF2B5EF4-FFF2-40B4-BE49-F238E27FC236}">
              <a16:creationId xmlns:a16="http://schemas.microsoft.com/office/drawing/2014/main" id="{E3E7D2F5-8CF2-4F00-9EDE-875AC48A360A}"/>
            </a:ext>
          </a:extLst>
        </xdr:cNvPr>
        <xdr:cNvSpPr>
          <a:spLocks noChangeShapeType="1"/>
        </xdr:cNvSpPr>
      </xdr:nvSpPr>
      <xdr:spPr bwMode="auto">
        <a:xfrm>
          <a:off x="4823460" y="2742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166</xdr:row>
      <xdr:rowOff>0</xdr:rowOff>
    </xdr:from>
    <xdr:to>
      <xdr:col>26</xdr:col>
      <xdr:colOff>7620</xdr:colOff>
      <xdr:row>166</xdr:row>
      <xdr:rowOff>0</xdr:rowOff>
    </xdr:to>
    <xdr:sp macro="" textlink="">
      <xdr:nvSpPr>
        <xdr:cNvPr id="1129" name="Line 148">
          <a:extLst>
            <a:ext uri="{FF2B5EF4-FFF2-40B4-BE49-F238E27FC236}">
              <a16:creationId xmlns:a16="http://schemas.microsoft.com/office/drawing/2014/main" id="{1FC15C6C-A3B6-410E-A6B1-92E278F2488A}"/>
            </a:ext>
          </a:extLst>
        </xdr:cNvPr>
        <xdr:cNvSpPr>
          <a:spLocks noChangeShapeType="1"/>
        </xdr:cNvSpPr>
      </xdr:nvSpPr>
      <xdr:spPr bwMode="auto">
        <a:xfrm>
          <a:off x="4823460" y="27744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166</xdr:row>
      <xdr:rowOff>0</xdr:rowOff>
    </xdr:from>
    <xdr:to>
      <xdr:col>26</xdr:col>
      <xdr:colOff>7620</xdr:colOff>
      <xdr:row>166</xdr:row>
      <xdr:rowOff>0</xdr:rowOff>
    </xdr:to>
    <xdr:sp macro="" textlink="">
      <xdr:nvSpPr>
        <xdr:cNvPr id="1130" name="Line 148">
          <a:extLst>
            <a:ext uri="{FF2B5EF4-FFF2-40B4-BE49-F238E27FC236}">
              <a16:creationId xmlns:a16="http://schemas.microsoft.com/office/drawing/2014/main" id="{E6A8B556-FA08-41CF-8DAA-1F74AFE9B0ED}"/>
            </a:ext>
          </a:extLst>
        </xdr:cNvPr>
        <xdr:cNvSpPr>
          <a:spLocks noChangeShapeType="1"/>
        </xdr:cNvSpPr>
      </xdr:nvSpPr>
      <xdr:spPr bwMode="auto">
        <a:xfrm>
          <a:off x="4823460" y="27744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168</xdr:row>
      <xdr:rowOff>0</xdr:rowOff>
    </xdr:from>
    <xdr:to>
      <xdr:col>26</xdr:col>
      <xdr:colOff>7620</xdr:colOff>
      <xdr:row>168</xdr:row>
      <xdr:rowOff>0</xdr:rowOff>
    </xdr:to>
    <xdr:sp macro="" textlink="">
      <xdr:nvSpPr>
        <xdr:cNvPr id="1131" name="Line 148">
          <a:extLst>
            <a:ext uri="{FF2B5EF4-FFF2-40B4-BE49-F238E27FC236}">
              <a16:creationId xmlns:a16="http://schemas.microsoft.com/office/drawing/2014/main" id="{E1F3F7CC-0DD9-49D7-A6D2-755F523EC278}"/>
            </a:ext>
          </a:extLst>
        </xdr:cNvPr>
        <xdr:cNvSpPr>
          <a:spLocks noChangeShapeType="1"/>
        </xdr:cNvSpPr>
      </xdr:nvSpPr>
      <xdr:spPr bwMode="auto">
        <a:xfrm>
          <a:off x="4823460" y="28064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168</xdr:row>
      <xdr:rowOff>0</xdr:rowOff>
    </xdr:from>
    <xdr:to>
      <xdr:col>26</xdr:col>
      <xdr:colOff>7620</xdr:colOff>
      <xdr:row>168</xdr:row>
      <xdr:rowOff>0</xdr:rowOff>
    </xdr:to>
    <xdr:sp macro="" textlink="">
      <xdr:nvSpPr>
        <xdr:cNvPr id="1132" name="Line 148">
          <a:extLst>
            <a:ext uri="{FF2B5EF4-FFF2-40B4-BE49-F238E27FC236}">
              <a16:creationId xmlns:a16="http://schemas.microsoft.com/office/drawing/2014/main" id="{17602AE9-B0C7-4135-9167-6671F758548B}"/>
            </a:ext>
          </a:extLst>
        </xdr:cNvPr>
        <xdr:cNvSpPr>
          <a:spLocks noChangeShapeType="1"/>
        </xdr:cNvSpPr>
      </xdr:nvSpPr>
      <xdr:spPr bwMode="auto">
        <a:xfrm>
          <a:off x="4823460" y="28064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170</xdr:row>
      <xdr:rowOff>0</xdr:rowOff>
    </xdr:from>
    <xdr:to>
      <xdr:col>26</xdr:col>
      <xdr:colOff>7620</xdr:colOff>
      <xdr:row>170</xdr:row>
      <xdr:rowOff>0</xdr:rowOff>
    </xdr:to>
    <xdr:sp macro="" textlink="">
      <xdr:nvSpPr>
        <xdr:cNvPr id="1133" name="Line 148">
          <a:extLst>
            <a:ext uri="{FF2B5EF4-FFF2-40B4-BE49-F238E27FC236}">
              <a16:creationId xmlns:a16="http://schemas.microsoft.com/office/drawing/2014/main" id="{94C15624-BB43-4002-ABBF-C6AF6BCD91DE}"/>
            </a:ext>
          </a:extLst>
        </xdr:cNvPr>
        <xdr:cNvSpPr>
          <a:spLocks noChangeShapeType="1"/>
        </xdr:cNvSpPr>
      </xdr:nvSpPr>
      <xdr:spPr bwMode="auto">
        <a:xfrm>
          <a:off x="4823460" y="283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170</xdr:row>
      <xdr:rowOff>0</xdr:rowOff>
    </xdr:from>
    <xdr:to>
      <xdr:col>26</xdr:col>
      <xdr:colOff>7620</xdr:colOff>
      <xdr:row>170</xdr:row>
      <xdr:rowOff>0</xdr:rowOff>
    </xdr:to>
    <xdr:sp macro="" textlink="">
      <xdr:nvSpPr>
        <xdr:cNvPr id="1134" name="Line 148">
          <a:extLst>
            <a:ext uri="{FF2B5EF4-FFF2-40B4-BE49-F238E27FC236}">
              <a16:creationId xmlns:a16="http://schemas.microsoft.com/office/drawing/2014/main" id="{4AEA8065-D023-4C39-9817-2A56072E47B3}"/>
            </a:ext>
          </a:extLst>
        </xdr:cNvPr>
        <xdr:cNvSpPr>
          <a:spLocks noChangeShapeType="1"/>
        </xdr:cNvSpPr>
      </xdr:nvSpPr>
      <xdr:spPr bwMode="auto">
        <a:xfrm>
          <a:off x="4823460" y="283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174</xdr:row>
      <xdr:rowOff>0</xdr:rowOff>
    </xdr:from>
    <xdr:to>
      <xdr:col>26</xdr:col>
      <xdr:colOff>7620</xdr:colOff>
      <xdr:row>174</xdr:row>
      <xdr:rowOff>0</xdr:rowOff>
    </xdr:to>
    <xdr:sp macro="" textlink="">
      <xdr:nvSpPr>
        <xdr:cNvPr id="1135" name="Line 148">
          <a:extLst>
            <a:ext uri="{FF2B5EF4-FFF2-40B4-BE49-F238E27FC236}">
              <a16:creationId xmlns:a16="http://schemas.microsoft.com/office/drawing/2014/main" id="{ED73B917-8CA7-493E-B259-32F931453D5F}"/>
            </a:ext>
          </a:extLst>
        </xdr:cNvPr>
        <xdr:cNvSpPr>
          <a:spLocks noChangeShapeType="1"/>
        </xdr:cNvSpPr>
      </xdr:nvSpPr>
      <xdr:spPr bwMode="auto">
        <a:xfrm>
          <a:off x="4823460" y="28704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174</xdr:row>
      <xdr:rowOff>0</xdr:rowOff>
    </xdr:from>
    <xdr:to>
      <xdr:col>26</xdr:col>
      <xdr:colOff>7620</xdr:colOff>
      <xdr:row>174</xdr:row>
      <xdr:rowOff>0</xdr:rowOff>
    </xdr:to>
    <xdr:sp macro="" textlink="">
      <xdr:nvSpPr>
        <xdr:cNvPr id="1136" name="Line 148">
          <a:extLst>
            <a:ext uri="{FF2B5EF4-FFF2-40B4-BE49-F238E27FC236}">
              <a16:creationId xmlns:a16="http://schemas.microsoft.com/office/drawing/2014/main" id="{8BE0E673-AFC8-46E2-B5F8-EE049ED5B6E4}"/>
            </a:ext>
          </a:extLst>
        </xdr:cNvPr>
        <xdr:cNvSpPr>
          <a:spLocks noChangeShapeType="1"/>
        </xdr:cNvSpPr>
      </xdr:nvSpPr>
      <xdr:spPr bwMode="auto">
        <a:xfrm>
          <a:off x="4823460" y="28704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176</xdr:row>
      <xdr:rowOff>0</xdr:rowOff>
    </xdr:from>
    <xdr:to>
      <xdr:col>26</xdr:col>
      <xdr:colOff>7620</xdr:colOff>
      <xdr:row>176</xdr:row>
      <xdr:rowOff>0</xdr:rowOff>
    </xdr:to>
    <xdr:sp macro="" textlink="">
      <xdr:nvSpPr>
        <xdr:cNvPr id="1137" name="Line 148">
          <a:extLst>
            <a:ext uri="{FF2B5EF4-FFF2-40B4-BE49-F238E27FC236}">
              <a16:creationId xmlns:a16="http://schemas.microsoft.com/office/drawing/2014/main" id="{69C2D686-919E-418F-B15F-6FB5D9C631B8}"/>
            </a:ext>
          </a:extLst>
        </xdr:cNvPr>
        <xdr:cNvSpPr>
          <a:spLocks noChangeShapeType="1"/>
        </xdr:cNvSpPr>
      </xdr:nvSpPr>
      <xdr:spPr bwMode="auto">
        <a:xfrm>
          <a:off x="4823460" y="29024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176</xdr:row>
      <xdr:rowOff>0</xdr:rowOff>
    </xdr:from>
    <xdr:to>
      <xdr:col>26</xdr:col>
      <xdr:colOff>7620</xdr:colOff>
      <xdr:row>176</xdr:row>
      <xdr:rowOff>0</xdr:rowOff>
    </xdr:to>
    <xdr:sp macro="" textlink="">
      <xdr:nvSpPr>
        <xdr:cNvPr id="1138" name="Line 148">
          <a:extLst>
            <a:ext uri="{FF2B5EF4-FFF2-40B4-BE49-F238E27FC236}">
              <a16:creationId xmlns:a16="http://schemas.microsoft.com/office/drawing/2014/main" id="{B80878E4-C621-440E-9F23-EC9347EC1FC6}"/>
            </a:ext>
          </a:extLst>
        </xdr:cNvPr>
        <xdr:cNvSpPr>
          <a:spLocks noChangeShapeType="1"/>
        </xdr:cNvSpPr>
      </xdr:nvSpPr>
      <xdr:spPr bwMode="auto">
        <a:xfrm>
          <a:off x="4823460" y="29024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178</xdr:row>
      <xdr:rowOff>0</xdr:rowOff>
    </xdr:from>
    <xdr:to>
      <xdr:col>26</xdr:col>
      <xdr:colOff>7620</xdr:colOff>
      <xdr:row>178</xdr:row>
      <xdr:rowOff>0</xdr:rowOff>
    </xdr:to>
    <xdr:sp macro="" textlink="">
      <xdr:nvSpPr>
        <xdr:cNvPr id="1139" name="Line 148">
          <a:extLst>
            <a:ext uri="{FF2B5EF4-FFF2-40B4-BE49-F238E27FC236}">
              <a16:creationId xmlns:a16="http://schemas.microsoft.com/office/drawing/2014/main" id="{7D71E023-1B22-4418-B9BB-96F27B257211}"/>
            </a:ext>
          </a:extLst>
        </xdr:cNvPr>
        <xdr:cNvSpPr>
          <a:spLocks noChangeShapeType="1"/>
        </xdr:cNvSpPr>
      </xdr:nvSpPr>
      <xdr:spPr bwMode="auto">
        <a:xfrm>
          <a:off x="4823460" y="2934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178</xdr:row>
      <xdr:rowOff>0</xdr:rowOff>
    </xdr:from>
    <xdr:to>
      <xdr:col>26</xdr:col>
      <xdr:colOff>7620</xdr:colOff>
      <xdr:row>178</xdr:row>
      <xdr:rowOff>0</xdr:rowOff>
    </xdr:to>
    <xdr:sp macro="" textlink="">
      <xdr:nvSpPr>
        <xdr:cNvPr id="1140" name="Line 148">
          <a:extLst>
            <a:ext uri="{FF2B5EF4-FFF2-40B4-BE49-F238E27FC236}">
              <a16:creationId xmlns:a16="http://schemas.microsoft.com/office/drawing/2014/main" id="{0DC54847-6997-4680-BE29-FE2C8A3F1987}"/>
            </a:ext>
          </a:extLst>
        </xdr:cNvPr>
        <xdr:cNvSpPr>
          <a:spLocks noChangeShapeType="1"/>
        </xdr:cNvSpPr>
      </xdr:nvSpPr>
      <xdr:spPr bwMode="auto">
        <a:xfrm>
          <a:off x="4823460" y="2934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182</xdr:row>
      <xdr:rowOff>0</xdr:rowOff>
    </xdr:from>
    <xdr:to>
      <xdr:col>26</xdr:col>
      <xdr:colOff>7620</xdr:colOff>
      <xdr:row>182</xdr:row>
      <xdr:rowOff>0</xdr:rowOff>
    </xdr:to>
    <xdr:sp macro="" textlink="">
      <xdr:nvSpPr>
        <xdr:cNvPr id="1141" name="Line 148">
          <a:extLst>
            <a:ext uri="{FF2B5EF4-FFF2-40B4-BE49-F238E27FC236}">
              <a16:creationId xmlns:a16="http://schemas.microsoft.com/office/drawing/2014/main" id="{51747C68-0D6D-48D4-98FA-56DD665B5A39}"/>
            </a:ext>
          </a:extLst>
        </xdr:cNvPr>
        <xdr:cNvSpPr>
          <a:spLocks noChangeShapeType="1"/>
        </xdr:cNvSpPr>
      </xdr:nvSpPr>
      <xdr:spPr bwMode="auto">
        <a:xfrm>
          <a:off x="4823460" y="2966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182</xdr:row>
      <xdr:rowOff>0</xdr:rowOff>
    </xdr:from>
    <xdr:to>
      <xdr:col>26</xdr:col>
      <xdr:colOff>7620</xdr:colOff>
      <xdr:row>182</xdr:row>
      <xdr:rowOff>0</xdr:rowOff>
    </xdr:to>
    <xdr:sp macro="" textlink="">
      <xdr:nvSpPr>
        <xdr:cNvPr id="1142" name="Line 148">
          <a:extLst>
            <a:ext uri="{FF2B5EF4-FFF2-40B4-BE49-F238E27FC236}">
              <a16:creationId xmlns:a16="http://schemas.microsoft.com/office/drawing/2014/main" id="{6935E539-0224-45EA-8420-32376B61429C}"/>
            </a:ext>
          </a:extLst>
        </xdr:cNvPr>
        <xdr:cNvSpPr>
          <a:spLocks noChangeShapeType="1"/>
        </xdr:cNvSpPr>
      </xdr:nvSpPr>
      <xdr:spPr bwMode="auto">
        <a:xfrm>
          <a:off x="4823460" y="2966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184</xdr:row>
      <xdr:rowOff>0</xdr:rowOff>
    </xdr:from>
    <xdr:to>
      <xdr:col>26</xdr:col>
      <xdr:colOff>7620</xdr:colOff>
      <xdr:row>184</xdr:row>
      <xdr:rowOff>0</xdr:rowOff>
    </xdr:to>
    <xdr:sp macro="" textlink="">
      <xdr:nvSpPr>
        <xdr:cNvPr id="1143" name="Line 148">
          <a:extLst>
            <a:ext uri="{FF2B5EF4-FFF2-40B4-BE49-F238E27FC236}">
              <a16:creationId xmlns:a16="http://schemas.microsoft.com/office/drawing/2014/main" id="{67B09C89-2616-430F-BA1D-28155EFF06D1}"/>
            </a:ext>
          </a:extLst>
        </xdr:cNvPr>
        <xdr:cNvSpPr>
          <a:spLocks noChangeShapeType="1"/>
        </xdr:cNvSpPr>
      </xdr:nvSpPr>
      <xdr:spPr bwMode="auto">
        <a:xfrm>
          <a:off x="4823460" y="29984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184</xdr:row>
      <xdr:rowOff>0</xdr:rowOff>
    </xdr:from>
    <xdr:to>
      <xdr:col>26</xdr:col>
      <xdr:colOff>7620</xdr:colOff>
      <xdr:row>184</xdr:row>
      <xdr:rowOff>0</xdr:rowOff>
    </xdr:to>
    <xdr:sp macro="" textlink="">
      <xdr:nvSpPr>
        <xdr:cNvPr id="1144" name="Line 148">
          <a:extLst>
            <a:ext uri="{FF2B5EF4-FFF2-40B4-BE49-F238E27FC236}">
              <a16:creationId xmlns:a16="http://schemas.microsoft.com/office/drawing/2014/main" id="{A02CB4D3-8A77-41F8-BD0F-85BABD120F9B}"/>
            </a:ext>
          </a:extLst>
        </xdr:cNvPr>
        <xdr:cNvSpPr>
          <a:spLocks noChangeShapeType="1"/>
        </xdr:cNvSpPr>
      </xdr:nvSpPr>
      <xdr:spPr bwMode="auto">
        <a:xfrm>
          <a:off x="4823460" y="29984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186</xdr:row>
      <xdr:rowOff>0</xdr:rowOff>
    </xdr:from>
    <xdr:to>
      <xdr:col>26</xdr:col>
      <xdr:colOff>7620</xdr:colOff>
      <xdr:row>186</xdr:row>
      <xdr:rowOff>0</xdr:rowOff>
    </xdr:to>
    <xdr:sp macro="" textlink="">
      <xdr:nvSpPr>
        <xdr:cNvPr id="1145" name="Line 148">
          <a:extLst>
            <a:ext uri="{FF2B5EF4-FFF2-40B4-BE49-F238E27FC236}">
              <a16:creationId xmlns:a16="http://schemas.microsoft.com/office/drawing/2014/main" id="{E2AD699B-EA77-4172-8F85-B4D0093774D1}"/>
            </a:ext>
          </a:extLst>
        </xdr:cNvPr>
        <xdr:cNvSpPr>
          <a:spLocks noChangeShapeType="1"/>
        </xdr:cNvSpPr>
      </xdr:nvSpPr>
      <xdr:spPr bwMode="auto">
        <a:xfrm>
          <a:off x="4823460" y="30304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186</xdr:row>
      <xdr:rowOff>0</xdr:rowOff>
    </xdr:from>
    <xdr:to>
      <xdr:col>26</xdr:col>
      <xdr:colOff>7620</xdr:colOff>
      <xdr:row>186</xdr:row>
      <xdr:rowOff>0</xdr:rowOff>
    </xdr:to>
    <xdr:sp macro="" textlink="">
      <xdr:nvSpPr>
        <xdr:cNvPr id="1146" name="Line 148">
          <a:extLst>
            <a:ext uri="{FF2B5EF4-FFF2-40B4-BE49-F238E27FC236}">
              <a16:creationId xmlns:a16="http://schemas.microsoft.com/office/drawing/2014/main" id="{79965A6F-74BA-433A-9676-7298444A881D}"/>
            </a:ext>
          </a:extLst>
        </xdr:cNvPr>
        <xdr:cNvSpPr>
          <a:spLocks noChangeShapeType="1"/>
        </xdr:cNvSpPr>
      </xdr:nvSpPr>
      <xdr:spPr bwMode="auto">
        <a:xfrm>
          <a:off x="4823460" y="30304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147" name="Line 148">
          <a:extLst>
            <a:ext uri="{FF2B5EF4-FFF2-40B4-BE49-F238E27FC236}">
              <a16:creationId xmlns:a16="http://schemas.microsoft.com/office/drawing/2014/main" id="{D304FE05-D95D-42AA-A702-1F41EEE09584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148" name="Line 148">
          <a:extLst>
            <a:ext uri="{FF2B5EF4-FFF2-40B4-BE49-F238E27FC236}">
              <a16:creationId xmlns:a16="http://schemas.microsoft.com/office/drawing/2014/main" id="{99342CE1-AF68-4470-8708-8CB302772D2A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144</xdr:row>
      <xdr:rowOff>0</xdr:rowOff>
    </xdr:from>
    <xdr:to>
      <xdr:col>55</xdr:col>
      <xdr:colOff>0</xdr:colOff>
      <xdr:row>144</xdr:row>
      <xdr:rowOff>0</xdr:rowOff>
    </xdr:to>
    <xdr:sp macro="" textlink="">
      <xdr:nvSpPr>
        <xdr:cNvPr id="1149" name="Line 37">
          <a:extLst>
            <a:ext uri="{FF2B5EF4-FFF2-40B4-BE49-F238E27FC236}">
              <a16:creationId xmlns:a16="http://schemas.microsoft.com/office/drawing/2014/main" id="{52B6E9B8-3499-4886-9597-587489F551E3}"/>
            </a:ext>
          </a:extLst>
        </xdr:cNvPr>
        <xdr:cNvSpPr>
          <a:spLocks noChangeShapeType="1"/>
        </xdr:cNvSpPr>
      </xdr:nvSpPr>
      <xdr:spPr bwMode="auto">
        <a:xfrm>
          <a:off x="1011936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144</xdr:row>
      <xdr:rowOff>0</xdr:rowOff>
    </xdr:from>
    <xdr:to>
      <xdr:col>25</xdr:col>
      <xdr:colOff>7620</xdr:colOff>
      <xdr:row>144</xdr:row>
      <xdr:rowOff>0</xdr:rowOff>
    </xdr:to>
    <xdr:sp macro="" textlink="">
      <xdr:nvSpPr>
        <xdr:cNvPr id="1150" name="Line 38">
          <a:extLst>
            <a:ext uri="{FF2B5EF4-FFF2-40B4-BE49-F238E27FC236}">
              <a16:creationId xmlns:a16="http://schemas.microsoft.com/office/drawing/2014/main" id="{E036D521-8CF0-4436-8BD6-721709C7FCC1}"/>
            </a:ext>
          </a:extLst>
        </xdr:cNvPr>
        <xdr:cNvSpPr>
          <a:spLocks noChangeShapeType="1"/>
        </xdr:cNvSpPr>
      </xdr:nvSpPr>
      <xdr:spPr bwMode="auto">
        <a:xfrm>
          <a:off x="461010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1151" name="Oval 39">
          <a:extLst>
            <a:ext uri="{FF2B5EF4-FFF2-40B4-BE49-F238E27FC236}">
              <a16:creationId xmlns:a16="http://schemas.microsoft.com/office/drawing/2014/main" id="{FBB7C34C-D55E-48CC-A3AE-0AC47B8F4C10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1152" name="Oval 40">
          <a:extLst>
            <a:ext uri="{FF2B5EF4-FFF2-40B4-BE49-F238E27FC236}">
              <a16:creationId xmlns:a16="http://schemas.microsoft.com/office/drawing/2014/main" id="{4F733899-B29D-47DF-8BF9-C494ABCF7E53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1153" name="Line 41">
          <a:extLst>
            <a:ext uri="{FF2B5EF4-FFF2-40B4-BE49-F238E27FC236}">
              <a16:creationId xmlns:a16="http://schemas.microsoft.com/office/drawing/2014/main" id="{CA950623-9A81-441D-A9A0-4592D19FFF29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1154" name="Line 42">
          <a:extLst>
            <a:ext uri="{FF2B5EF4-FFF2-40B4-BE49-F238E27FC236}">
              <a16:creationId xmlns:a16="http://schemas.microsoft.com/office/drawing/2014/main" id="{16DF91FC-5ADF-47A9-826F-4FDD0EC49E26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1155" name="Oval 43">
          <a:extLst>
            <a:ext uri="{FF2B5EF4-FFF2-40B4-BE49-F238E27FC236}">
              <a16:creationId xmlns:a16="http://schemas.microsoft.com/office/drawing/2014/main" id="{3286F6ED-F7E5-4519-B5A0-9CD380E420C2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1156" name="Oval 44">
          <a:extLst>
            <a:ext uri="{FF2B5EF4-FFF2-40B4-BE49-F238E27FC236}">
              <a16:creationId xmlns:a16="http://schemas.microsoft.com/office/drawing/2014/main" id="{EB43BBAD-7AB9-43FF-A6C8-3A6699BB97DC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1157" name="Line 45">
          <a:extLst>
            <a:ext uri="{FF2B5EF4-FFF2-40B4-BE49-F238E27FC236}">
              <a16:creationId xmlns:a16="http://schemas.microsoft.com/office/drawing/2014/main" id="{41E9D09C-9AAC-47A1-97DD-0BF721855956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1158" name="Line 46">
          <a:extLst>
            <a:ext uri="{FF2B5EF4-FFF2-40B4-BE49-F238E27FC236}">
              <a16:creationId xmlns:a16="http://schemas.microsoft.com/office/drawing/2014/main" id="{99887B04-C34B-4B51-85A3-A6958803FFA5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1159" name="Oval 47">
          <a:extLst>
            <a:ext uri="{FF2B5EF4-FFF2-40B4-BE49-F238E27FC236}">
              <a16:creationId xmlns:a16="http://schemas.microsoft.com/office/drawing/2014/main" id="{92737B27-A8FB-47BB-AB93-9C6C9E2E4D76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144</xdr:row>
      <xdr:rowOff>0</xdr:rowOff>
    </xdr:from>
    <xdr:to>
      <xdr:col>56</xdr:col>
      <xdr:colOff>0</xdr:colOff>
      <xdr:row>144</xdr:row>
      <xdr:rowOff>0</xdr:rowOff>
    </xdr:to>
    <xdr:sp macro="" textlink="">
      <xdr:nvSpPr>
        <xdr:cNvPr id="1160" name="Oval 48">
          <a:extLst>
            <a:ext uri="{FF2B5EF4-FFF2-40B4-BE49-F238E27FC236}">
              <a16:creationId xmlns:a16="http://schemas.microsoft.com/office/drawing/2014/main" id="{03C08552-00CD-4634-89D3-B6FAD5116C8A}"/>
            </a:ext>
          </a:extLst>
        </xdr:cNvPr>
        <xdr:cNvSpPr>
          <a:spLocks noChangeArrowheads="1"/>
        </xdr:cNvSpPr>
      </xdr:nvSpPr>
      <xdr:spPr bwMode="auto">
        <a:xfrm>
          <a:off x="1024890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147</xdr:row>
      <xdr:rowOff>0</xdr:rowOff>
    </xdr:from>
    <xdr:to>
      <xdr:col>55</xdr:col>
      <xdr:colOff>129540</xdr:colOff>
      <xdr:row>147</xdr:row>
      <xdr:rowOff>0</xdr:rowOff>
    </xdr:to>
    <xdr:sp macro="" textlink="">
      <xdr:nvSpPr>
        <xdr:cNvPr id="1161" name="Line 174">
          <a:extLst>
            <a:ext uri="{FF2B5EF4-FFF2-40B4-BE49-F238E27FC236}">
              <a16:creationId xmlns:a16="http://schemas.microsoft.com/office/drawing/2014/main" id="{9251AC1D-C9EB-4BAF-B9FE-FBB7ECA5F4E3}"/>
            </a:ext>
          </a:extLst>
        </xdr:cNvPr>
        <xdr:cNvSpPr>
          <a:spLocks noChangeShapeType="1"/>
        </xdr:cNvSpPr>
      </xdr:nvSpPr>
      <xdr:spPr bwMode="auto">
        <a:xfrm>
          <a:off x="1024890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147</xdr:row>
      <xdr:rowOff>0</xdr:rowOff>
    </xdr:from>
    <xdr:to>
      <xdr:col>26</xdr:col>
      <xdr:colOff>7620</xdr:colOff>
      <xdr:row>147</xdr:row>
      <xdr:rowOff>0</xdr:rowOff>
    </xdr:to>
    <xdr:sp macro="" textlink="">
      <xdr:nvSpPr>
        <xdr:cNvPr id="1162" name="Line 175">
          <a:extLst>
            <a:ext uri="{FF2B5EF4-FFF2-40B4-BE49-F238E27FC236}">
              <a16:creationId xmlns:a16="http://schemas.microsoft.com/office/drawing/2014/main" id="{9C95B810-CE21-4B81-B1F8-FD79AF85B01D}"/>
            </a:ext>
          </a:extLst>
        </xdr:cNvPr>
        <xdr:cNvSpPr>
          <a:spLocks noChangeShapeType="1"/>
        </xdr:cNvSpPr>
      </xdr:nvSpPr>
      <xdr:spPr bwMode="auto">
        <a:xfrm>
          <a:off x="4823460" y="2438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163" name="Oval 176">
          <a:extLst>
            <a:ext uri="{FF2B5EF4-FFF2-40B4-BE49-F238E27FC236}">
              <a16:creationId xmlns:a16="http://schemas.microsoft.com/office/drawing/2014/main" id="{AB672F3C-0545-4501-AC4F-139D528F983A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164" name="Oval 177">
          <a:extLst>
            <a:ext uri="{FF2B5EF4-FFF2-40B4-BE49-F238E27FC236}">
              <a16:creationId xmlns:a16="http://schemas.microsoft.com/office/drawing/2014/main" id="{80DD7C0E-3E46-4E01-8528-0CBC8837BAEC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165" name="Line 178">
          <a:extLst>
            <a:ext uri="{FF2B5EF4-FFF2-40B4-BE49-F238E27FC236}">
              <a16:creationId xmlns:a16="http://schemas.microsoft.com/office/drawing/2014/main" id="{980707D0-95FD-4CEA-BF9D-90C81967E037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166" name="Line 179">
          <a:extLst>
            <a:ext uri="{FF2B5EF4-FFF2-40B4-BE49-F238E27FC236}">
              <a16:creationId xmlns:a16="http://schemas.microsoft.com/office/drawing/2014/main" id="{96E0FE43-429E-4D84-BD19-EC3C3D78EE75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167" name="Oval 180">
          <a:extLst>
            <a:ext uri="{FF2B5EF4-FFF2-40B4-BE49-F238E27FC236}">
              <a16:creationId xmlns:a16="http://schemas.microsoft.com/office/drawing/2014/main" id="{FD16A6FA-926C-4149-834D-F3825467395A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168" name="Oval 181">
          <a:extLst>
            <a:ext uri="{FF2B5EF4-FFF2-40B4-BE49-F238E27FC236}">
              <a16:creationId xmlns:a16="http://schemas.microsoft.com/office/drawing/2014/main" id="{D1583066-F3D4-4D74-A1E6-9C256C51DBF3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169" name="Line 182">
          <a:extLst>
            <a:ext uri="{FF2B5EF4-FFF2-40B4-BE49-F238E27FC236}">
              <a16:creationId xmlns:a16="http://schemas.microsoft.com/office/drawing/2014/main" id="{6ABFD461-0BAE-4642-BDD9-0BC710673388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170" name="Line 183">
          <a:extLst>
            <a:ext uri="{FF2B5EF4-FFF2-40B4-BE49-F238E27FC236}">
              <a16:creationId xmlns:a16="http://schemas.microsoft.com/office/drawing/2014/main" id="{C20AB8D4-8BB1-4F7D-9D6C-F4CDC83F1BE9}"/>
            </a:ext>
          </a:extLst>
        </xdr:cNvPr>
        <xdr:cNvSpPr>
          <a:spLocks noChangeShapeType="1"/>
        </xdr:cNvSpPr>
      </xdr:nvSpPr>
      <xdr:spPr bwMode="auto">
        <a:xfrm>
          <a:off x="10370820" y="2438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171" name="Oval 184">
          <a:extLst>
            <a:ext uri="{FF2B5EF4-FFF2-40B4-BE49-F238E27FC236}">
              <a16:creationId xmlns:a16="http://schemas.microsoft.com/office/drawing/2014/main" id="{0D3A40B1-9BFF-440B-AC7C-B48D0DF820CC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147</xdr:row>
      <xdr:rowOff>0</xdr:rowOff>
    </xdr:from>
    <xdr:to>
      <xdr:col>57</xdr:col>
      <xdr:colOff>0</xdr:colOff>
      <xdr:row>147</xdr:row>
      <xdr:rowOff>0</xdr:rowOff>
    </xdr:to>
    <xdr:sp macro="" textlink="">
      <xdr:nvSpPr>
        <xdr:cNvPr id="1172" name="Oval 185">
          <a:extLst>
            <a:ext uri="{FF2B5EF4-FFF2-40B4-BE49-F238E27FC236}">
              <a16:creationId xmlns:a16="http://schemas.microsoft.com/office/drawing/2014/main" id="{B279A8D1-A78E-457F-8E9F-A7811D07341C}"/>
            </a:ext>
          </a:extLst>
        </xdr:cNvPr>
        <xdr:cNvSpPr>
          <a:spLocks noChangeArrowheads="1"/>
        </xdr:cNvSpPr>
      </xdr:nvSpPr>
      <xdr:spPr bwMode="auto">
        <a:xfrm>
          <a:off x="10370820" y="24384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173" name="Line 323">
          <a:extLst>
            <a:ext uri="{FF2B5EF4-FFF2-40B4-BE49-F238E27FC236}">
              <a16:creationId xmlns:a16="http://schemas.microsoft.com/office/drawing/2014/main" id="{B9F9FB8C-B60C-4199-B2C6-C01276D2E541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161</xdr:row>
      <xdr:rowOff>0</xdr:rowOff>
    </xdr:from>
    <xdr:to>
      <xdr:col>55</xdr:col>
      <xdr:colOff>129540</xdr:colOff>
      <xdr:row>161</xdr:row>
      <xdr:rowOff>0</xdr:rowOff>
    </xdr:to>
    <xdr:sp macro="" textlink="">
      <xdr:nvSpPr>
        <xdr:cNvPr id="1174" name="Line 324">
          <a:extLst>
            <a:ext uri="{FF2B5EF4-FFF2-40B4-BE49-F238E27FC236}">
              <a16:creationId xmlns:a16="http://schemas.microsoft.com/office/drawing/2014/main" id="{B5E9CCFA-671B-4C6A-9843-AC45CEC7B11C}"/>
            </a:ext>
          </a:extLst>
        </xdr:cNvPr>
        <xdr:cNvSpPr>
          <a:spLocks noChangeShapeType="1"/>
        </xdr:cNvSpPr>
      </xdr:nvSpPr>
      <xdr:spPr bwMode="auto">
        <a:xfrm>
          <a:off x="10248900" y="26944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165</xdr:row>
      <xdr:rowOff>0</xdr:rowOff>
    </xdr:from>
    <xdr:to>
      <xdr:col>55</xdr:col>
      <xdr:colOff>129540</xdr:colOff>
      <xdr:row>165</xdr:row>
      <xdr:rowOff>0</xdr:rowOff>
    </xdr:to>
    <xdr:sp macro="" textlink="">
      <xdr:nvSpPr>
        <xdr:cNvPr id="1175" name="Line 325">
          <a:extLst>
            <a:ext uri="{FF2B5EF4-FFF2-40B4-BE49-F238E27FC236}">
              <a16:creationId xmlns:a16="http://schemas.microsoft.com/office/drawing/2014/main" id="{E9B511C9-4386-449A-97E9-A2292461AA30}"/>
            </a:ext>
          </a:extLst>
        </xdr:cNvPr>
        <xdr:cNvSpPr>
          <a:spLocks noChangeShapeType="1"/>
        </xdr:cNvSpPr>
      </xdr:nvSpPr>
      <xdr:spPr bwMode="auto">
        <a:xfrm>
          <a:off x="10248900" y="27584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1176" name="Line 326">
          <a:extLst>
            <a:ext uri="{FF2B5EF4-FFF2-40B4-BE49-F238E27FC236}">
              <a16:creationId xmlns:a16="http://schemas.microsoft.com/office/drawing/2014/main" id="{2835C291-AD32-4F26-94A1-6D6E4B93D525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177" name="Line 327">
          <a:extLst>
            <a:ext uri="{FF2B5EF4-FFF2-40B4-BE49-F238E27FC236}">
              <a16:creationId xmlns:a16="http://schemas.microsoft.com/office/drawing/2014/main" id="{052FAB5E-CD4C-4713-A674-E58BE0D17933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178" name="Line 328">
          <a:extLst>
            <a:ext uri="{FF2B5EF4-FFF2-40B4-BE49-F238E27FC236}">
              <a16:creationId xmlns:a16="http://schemas.microsoft.com/office/drawing/2014/main" id="{C176C31C-B02A-403F-8DB4-61B14B88416B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177</xdr:row>
      <xdr:rowOff>0</xdr:rowOff>
    </xdr:from>
    <xdr:to>
      <xdr:col>55</xdr:col>
      <xdr:colOff>129540</xdr:colOff>
      <xdr:row>177</xdr:row>
      <xdr:rowOff>0</xdr:rowOff>
    </xdr:to>
    <xdr:sp macro="" textlink="">
      <xdr:nvSpPr>
        <xdr:cNvPr id="1179" name="Line 329">
          <a:extLst>
            <a:ext uri="{FF2B5EF4-FFF2-40B4-BE49-F238E27FC236}">
              <a16:creationId xmlns:a16="http://schemas.microsoft.com/office/drawing/2014/main" id="{B586AE8C-BA27-4AC0-BC30-C30AA89BF36D}"/>
            </a:ext>
          </a:extLst>
        </xdr:cNvPr>
        <xdr:cNvSpPr>
          <a:spLocks noChangeShapeType="1"/>
        </xdr:cNvSpPr>
      </xdr:nvSpPr>
      <xdr:spPr bwMode="auto">
        <a:xfrm>
          <a:off x="10248900" y="29184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183</xdr:row>
      <xdr:rowOff>0</xdr:rowOff>
    </xdr:from>
    <xdr:to>
      <xdr:col>55</xdr:col>
      <xdr:colOff>129540</xdr:colOff>
      <xdr:row>183</xdr:row>
      <xdr:rowOff>0</xdr:rowOff>
    </xdr:to>
    <xdr:sp macro="" textlink="">
      <xdr:nvSpPr>
        <xdr:cNvPr id="1180" name="Line 330">
          <a:extLst>
            <a:ext uri="{FF2B5EF4-FFF2-40B4-BE49-F238E27FC236}">
              <a16:creationId xmlns:a16="http://schemas.microsoft.com/office/drawing/2014/main" id="{653969E4-0AC0-47A6-8ECC-830553C00332}"/>
            </a:ext>
          </a:extLst>
        </xdr:cNvPr>
        <xdr:cNvSpPr>
          <a:spLocks noChangeShapeType="1"/>
        </xdr:cNvSpPr>
      </xdr:nvSpPr>
      <xdr:spPr bwMode="auto">
        <a:xfrm>
          <a:off x="10248900" y="29824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181" name="Line 331">
          <a:extLst>
            <a:ext uri="{FF2B5EF4-FFF2-40B4-BE49-F238E27FC236}">
              <a16:creationId xmlns:a16="http://schemas.microsoft.com/office/drawing/2014/main" id="{9BAA62A9-B015-4510-A03B-EF3929696467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182" name="Line 332">
          <a:extLst>
            <a:ext uri="{FF2B5EF4-FFF2-40B4-BE49-F238E27FC236}">
              <a16:creationId xmlns:a16="http://schemas.microsoft.com/office/drawing/2014/main" id="{09288C36-D23B-4F95-B84C-FBC028C9D4F5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183" name="Line 335">
          <a:extLst>
            <a:ext uri="{FF2B5EF4-FFF2-40B4-BE49-F238E27FC236}">
              <a16:creationId xmlns:a16="http://schemas.microsoft.com/office/drawing/2014/main" id="{7BC8CB15-A4C9-493E-BB7D-40D51EFA0EA2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144</xdr:row>
      <xdr:rowOff>0</xdr:rowOff>
    </xdr:from>
    <xdr:to>
      <xdr:col>55</xdr:col>
      <xdr:colOff>129540</xdr:colOff>
      <xdr:row>144</xdr:row>
      <xdr:rowOff>0</xdr:rowOff>
    </xdr:to>
    <xdr:sp macro="" textlink="">
      <xdr:nvSpPr>
        <xdr:cNvPr id="1184" name="Line 174">
          <a:extLst>
            <a:ext uri="{FF2B5EF4-FFF2-40B4-BE49-F238E27FC236}">
              <a16:creationId xmlns:a16="http://schemas.microsoft.com/office/drawing/2014/main" id="{DD3C5747-A2AF-42B1-87D1-F8EA5FEE1BAC}"/>
            </a:ext>
          </a:extLst>
        </xdr:cNvPr>
        <xdr:cNvSpPr>
          <a:spLocks noChangeShapeType="1"/>
        </xdr:cNvSpPr>
      </xdr:nvSpPr>
      <xdr:spPr bwMode="auto">
        <a:xfrm>
          <a:off x="1024890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144</xdr:row>
      <xdr:rowOff>0</xdr:rowOff>
    </xdr:from>
    <xdr:to>
      <xdr:col>26</xdr:col>
      <xdr:colOff>7620</xdr:colOff>
      <xdr:row>144</xdr:row>
      <xdr:rowOff>0</xdr:rowOff>
    </xdr:to>
    <xdr:sp macro="" textlink="">
      <xdr:nvSpPr>
        <xdr:cNvPr id="1185" name="Line 175">
          <a:extLst>
            <a:ext uri="{FF2B5EF4-FFF2-40B4-BE49-F238E27FC236}">
              <a16:creationId xmlns:a16="http://schemas.microsoft.com/office/drawing/2014/main" id="{EB336BDD-CAF2-4291-A8B5-CFC65D210C42}"/>
            </a:ext>
          </a:extLst>
        </xdr:cNvPr>
        <xdr:cNvSpPr>
          <a:spLocks noChangeShapeType="1"/>
        </xdr:cNvSpPr>
      </xdr:nvSpPr>
      <xdr:spPr bwMode="auto">
        <a:xfrm>
          <a:off x="482346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186" name="Oval 176">
          <a:extLst>
            <a:ext uri="{FF2B5EF4-FFF2-40B4-BE49-F238E27FC236}">
              <a16:creationId xmlns:a16="http://schemas.microsoft.com/office/drawing/2014/main" id="{5BE46D23-FF01-48DE-AE06-78E4B0A5991C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187" name="Oval 177">
          <a:extLst>
            <a:ext uri="{FF2B5EF4-FFF2-40B4-BE49-F238E27FC236}">
              <a16:creationId xmlns:a16="http://schemas.microsoft.com/office/drawing/2014/main" id="{5425C0D3-19C4-4B6A-8861-8E9D573FAD42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188" name="Line 178">
          <a:extLst>
            <a:ext uri="{FF2B5EF4-FFF2-40B4-BE49-F238E27FC236}">
              <a16:creationId xmlns:a16="http://schemas.microsoft.com/office/drawing/2014/main" id="{622B8D0A-A69A-45A7-A506-0E4A7F924F1F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189" name="Line 179">
          <a:extLst>
            <a:ext uri="{FF2B5EF4-FFF2-40B4-BE49-F238E27FC236}">
              <a16:creationId xmlns:a16="http://schemas.microsoft.com/office/drawing/2014/main" id="{B3580C0B-63DE-4BFD-871A-CC835DC2734E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190" name="Oval 180">
          <a:extLst>
            <a:ext uri="{FF2B5EF4-FFF2-40B4-BE49-F238E27FC236}">
              <a16:creationId xmlns:a16="http://schemas.microsoft.com/office/drawing/2014/main" id="{AD140779-45F5-4B57-AF16-809935FBACA4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191" name="Oval 181">
          <a:extLst>
            <a:ext uri="{FF2B5EF4-FFF2-40B4-BE49-F238E27FC236}">
              <a16:creationId xmlns:a16="http://schemas.microsoft.com/office/drawing/2014/main" id="{FF8041BF-3887-4B91-A56B-8FBE348CE647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192" name="Line 182">
          <a:extLst>
            <a:ext uri="{FF2B5EF4-FFF2-40B4-BE49-F238E27FC236}">
              <a16:creationId xmlns:a16="http://schemas.microsoft.com/office/drawing/2014/main" id="{2CC6587E-3B28-4055-832D-F625074FE60C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193" name="Line 183">
          <a:extLst>
            <a:ext uri="{FF2B5EF4-FFF2-40B4-BE49-F238E27FC236}">
              <a16:creationId xmlns:a16="http://schemas.microsoft.com/office/drawing/2014/main" id="{C4B26A09-96EF-41ED-855E-9A14E13EF8DB}"/>
            </a:ext>
          </a:extLst>
        </xdr:cNvPr>
        <xdr:cNvSpPr>
          <a:spLocks noChangeShapeType="1"/>
        </xdr:cNvSpPr>
      </xdr:nvSpPr>
      <xdr:spPr bwMode="auto">
        <a:xfrm>
          <a:off x="10370820" y="23759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194" name="Oval 184">
          <a:extLst>
            <a:ext uri="{FF2B5EF4-FFF2-40B4-BE49-F238E27FC236}">
              <a16:creationId xmlns:a16="http://schemas.microsoft.com/office/drawing/2014/main" id="{0967EF7B-8360-45D9-9F80-E10530E0780C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144</xdr:row>
      <xdr:rowOff>0</xdr:rowOff>
    </xdr:from>
    <xdr:to>
      <xdr:col>57</xdr:col>
      <xdr:colOff>0</xdr:colOff>
      <xdr:row>144</xdr:row>
      <xdr:rowOff>0</xdr:rowOff>
    </xdr:to>
    <xdr:sp macro="" textlink="">
      <xdr:nvSpPr>
        <xdr:cNvPr id="1195" name="Oval 185">
          <a:extLst>
            <a:ext uri="{FF2B5EF4-FFF2-40B4-BE49-F238E27FC236}">
              <a16:creationId xmlns:a16="http://schemas.microsoft.com/office/drawing/2014/main" id="{5648D21F-EAFD-4F44-B5A1-4EB8942B1411}"/>
            </a:ext>
          </a:extLst>
        </xdr:cNvPr>
        <xdr:cNvSpPr>
          <a:spLocks noChangeArrowheads="1"/>
        </xdr:cNvSpPr>
      </xdr:nvSpPr>
      <xdr:spPr bwMode="auto">
        <a:xfrm>
          <a:off x="10370820" y="2375916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1196" name="Line 323">
          <a:extLst>
            <a:ext uri="{FF2B5EF4-FFF2-40B4-BE49-F238E27FC236}">
              <a16:creationId xmlns:a16="http://schemas.microsoft.com/office/drawing/2014/main" id="{7C671BBE-4D8A-447E-849C-B49A769F2DDA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159</xdr:row>
      <xdr:rowOff>0</xdr:rowOff>
    </xdr:from>
    <xdr:to>
      <xdr:col>55</xdr:col>
      <xdr:colOff>129540</xdr:colOff>
      <xdr:row>159</xdr:row>
      <xdr:rowOff>0</xdr:rowOff>
    </xdr:to>
    <xdr:sp macro="" textlink="">
      <xdr:nvSpPr>
        <xdr:cNvPr id="1197" name="Line 324">
          <a:extLst>
            <a:ext uri="{FF2B5EF4-FFF2-40B4-BE49-F238E27FC236}">
              <a16:creationId xmlns:a16="http://schemas.microsoft.com/office/drawing/2014/main" id="{CEAD5FE0-616C-48A4-A32D-C00C5ABCF3CB}"/>
            </a:ext>
          </a:extLst>
        </xdr:cNvPr>
        <xdr:cNvSpPr>
          <a:spLocks noChangeShapeType="1"/>
        </xdr:cNvSpPr>
      </xdr:nvSpPr>
      <xdr:spPr bwMode="auto">
        <a:xfrm>
          <a:off x="10248900" y="266242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163</xdr:row>
      <xdr:rowOff>0</xdr:rowOff>
    </xdr:from>
    <xdr:to>
      <xdr:col>55</xdr:col>
      <xdr:colOff>129540</xdr:colOff>
      <xdr:row>163</xdr:row>
      <xdr:rowOff>0</xdr:rowOff>
    </xdr:to>
    <xdr:sp macro="" textlink="">
      <xdr:nvSpPr>
        <xdr:cNvPr id="1198" name="Line 325">
          <a:extLst>
            <a:ext uri="{FF2B5EF4-FFF2-40B4-BE49-F238E27FC236}">
              <a16:creationId xmlns:a16="http://schemas.microsoft.com/office/drawing/2014/main" id="{B6D5DD00-6D13-4826-AC25-C4A1F765065E}"/>
            </a:ext>
          </a:extLst>
        </xdr:cNvPr>
        <xdr:cNvSpPr>
          <a:spLocks noChangeShapeType="1"/>
        </xdr:cNvSpPr>
      </xdr:nvSpPr>
      <xdr:spPr bwMode="auto">
        <a:xfrm>
          <a:off x="10248900" y="272643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162</xdr:row>
      <xdr:rowOff>0</xdr:rowOff>
    </xdr:from>
    <xdr:to>
      <xdr:col>55</xdr:col>
      <xdr:colOff>0</xdr:colOff>
      <xdr:row>162</xdr:row>
      <xdr:rowOff>0</xdr:rowOff>
    </xdr:to>
    <xdr:sp macro="" textlink="">
      <xdr:nvSpPr>
        <xdr:cNvPr id="1199" name="Line 326">
          <a:extLst>
            <a:ext uri="{FF2B5EF4-FFF2-40B4-BE49-F238E27FC236}">
              <a16:creationId xmlns:a16="http://schemas.microsoft.com/office/drawing/2014/main" id="{18EF0AD3-2E33-445C-B5C7-E02B1352FEF5}"/>
            </a:ext>
          </a:extLst>
        </xdr:cNvPr>
        <xdr:cNvSpPr>
          <a:spLocks noChangeShapeType="1"/>
        </xdr:cNvSpPr>
      </xdr:nvSpPr>
      <xdr:spPr bwMode="auto">
        <a:xfrm>
          <a:off x="10119360" y="27104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1200" name="Line 327">
          <a:extLst>
            <a:ext uri="{FF2B5EF4-FFF2-40B4-BE49-F238E27FC236}">
              <a16:creationId xmlns:a16="http://schemas.microsoft.com/office/drawing/2014/main" id="{3C0C8EC9-E493-44A5-89B7-605DF5CD70B3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01" name="Line 328">
          <a:extLst>
            <a:ext uri="{FF2B5EF4-FFF2-40B4-BE49-F238E27FC236}">
              <a16:creationId xmlns:a16="http://schemas.microsoft.com/office/drawing/2014/main" id="{896E34C8-2548-4B8A-A58D-C3C8D103C0CA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175</xdr:row>
      <xdr:rowOff>0</xdr:rowOff>
    </xdr:from>
    <xdr:to>
      <xdr:col>55</xdr:col>
      <xdr:colOff>129540</xdr:colOff>
      <xdr:row>175</xdr:row>
      <xdr:rowOff>0</xdr:rowOff>
    </xdr:to>
    <xdr:sp macro="" textlink="">
      <xdr:nvSpPr>
        <xdr:cNvPr id="1202" name="Line 329">
          <a:extLst>
            <a:ext uri="{FF2B5EF4-FFF2-40B4-BE49-F238E27FC236}">
              <a16:creationId xmlns:a16="http://schemas.microsoft.com/office/drawing/2014/main" id="{AD0B29DA-5198-438D-8335-621C29DE6D14}"/>
            </a:ext>
          </a:extLst>
        </xdr:cNvPr>
        <xdr:cNvSpPr>
          <a:spLocks noChangeShapeType="1"/>
        </xdr:cNvSpPr>
      </xdr:nvSpPr>
      <xdr:spPr bwMode="auto">
        <a:xfrm>
          <a:off x="10248900" y="288645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181</xdr:row>
      <xdr:rowOff>0</xdr:rowOff>
    </xdr:from>
    <xdr:to>
      <xdr:col>55</xdr:col>
      <xdr:colOff>129540</xdr:colOff>
      <xdr:row>181</xdr:row>
      <xdr:rowOff>0</xdr:rowOff>
    </xdr:to>
    <xdr:sp macro="" textlink="">
      <xdr:nvSpPr>
        <xdr:cNvPr id="1203" name="Line 330">
          <a:extLst>
            <a:ext uri="{FF2B5EF4-FFF2-40B4-BE49-F238E27FC236}">
              <a16:creationId xmlns:a16="http://schemas.microsoft.com/office/drawing/2014/main" id="{FBB5502F-63D2-4AD7-BA16-3A0FDF8E2DE4}"/>
            </a:ext>
          </a:extLst>
        </xdr:cNvPr>
        <xdr:cNvSpPr>
          <a:spLocks noChangeShapeType="1"/>
        </xdr:cNvSpPr>
      </xdr:nvSpPr>
      <xdr:spPr bwMode="auto">
        <a:xfrm>
          <a:off x="10248900" y="29504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204" name="Line 331">
          <a:extLst>
            <a:ext uri="{FF2B5EF4-FFF2-40B4-BE49-F238E27FC236}">
              <a16:creationId xmlns:a16="http://schemas.microsoft.com/office/drawing/2014/main" id="{7F012665-19B7-405E-AA0D-0EE82F9B36BA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05" name="Line 332">
          <a:extLst>
            <a:ext uri="{FF2B5EF4-FFF2-40B4-BE49-F238E27FC236}">
              <a16:creationId xmlns:a16="http://schemas.microsoft.com/office/drawing/2014/main" id="{013D9C26-C67F-48FA-BE4A-B279EF655564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206" name="Line 333">
          <a:extLst>
            <a:ext uri="{FF2B5EF4-FFF2-40B4-BE49-F238E27FC236}">
              <a16:creationId xmlns:a16="http://schemas.microsoft.com/office/drawing/2014/main" id="{E4462300-0DEA-48BD-A6F5-76D2157FEE19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187</xdr:row>
      <xdr:rowOff>0</xdr:rowOff>
    </xdr:from>
    <xdr:to>
      <xdr:col>55</xdr:col>
      <xdr:colOff>129540</xdr:colOff>
      <xdr:row>187</xdr:row>
      <xdr:rowOff>0</xdr:rowOff>
    </xdr:to>
    <xdr:sp macro="" textlink="">
      <xdr:nvSpPr>
        <xdr:cNvPr id="1207" name="Line 334">
          <a:extLst>
            <a:ext uri="{FF2B5EF4-FFF2-40B4-BE49-F238E27FC236}">
              <a16:creationId xmlns:a16="http://schemas.microsoft.com/office/drawing/2014/main" id="{2DF39872-9DE1-41C4-B756-1444073F7FF0}"/>
            </a:ext>
          </a:extLst>
        </xdr:cNvPr>
        <xdr:cNvSpPr>
          <a:spLocks noChangeShapeType="1"/>
        </xdr:cNvSpPr>
      </xdr:nvSpPr>
      <xdr:spPr bwMode="auto">
        <a:xfrm>
          <a:off x="10248900" y="304647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208" name="Line 335">
          <a:extLst>
            <a:ext uri="{FF2B5EF4-FFF2-40B4-BE49-F238E27FC236}">
              <a16:creationId xmlns:a16="http://schemas.microsoft.com/office/drawing/2014/main" id="{F1B12EE6-D47A-4EF6-AE5F-04DAEFE1F8D1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209" name="Line 336">
          <a:extLst>
            <a:ext uri="{FF2B5EF4-FFF2-40B4-BE49-F238E27FC236}">
              <a16:creationId xmlns:a16="http://schemas.microsoft.com/office/drawing/2014/main" id="{0CCF73C7-08A3-408F-AE26-E1F889B1A371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210" name="Line 326">
          <a:extLst>
            <a:ext uri="{FF2B5EF4-FFF2-40B4-BE49-F238E27FC236}">
              <a16:creationId xmlns:a16="http://schemas.microsoft.com/office/drawing/2014/main" id="{8361020C-EBEC-487D-99D0-CC5581F37E3F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211" name="Line 323">
          <a:extLst>
            <a:ext uri="{FF2B5EF4-FFF2-40B4-BE49-F238E27FC236}">
              <a16:creationId xmlns:a16="http://schemas.microsoft.com/office/drawing/2014/main" id="{D9DDD81A-9735-4253-BE25-DB54AE09C9D3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212" name="Line 327">
          <a:extLst>
            <a:ext uri="{FF2B5EF4-FFF2-40B4-BE49-F238E27FC236}">
              <a16:creationId xmlns:a16="http://schemas.microsoft.com/office/drawing/2014/main" id="{6CD5A227-BBB5-41D4-90BA-F96AD5C80636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213" name="Line 326">
          <a:extLst>
            <a:ext uri="{FF2B5EF4-FFF2-40B4-BE49-F238E27FC236}">
              <a16:creationId xmlns:a16="http://schemas.microsoft.com/office/drawing/2014/main" id="{BABA95B2-CD54-47C1-8611-A41EA2AB0097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214" name="Line 323">
          <a:extLst>
            <a:ext uri="{FF2B5EF4-FFF2-40B4-BE49-F238E27FC236}">
              <a16:creationId xmlns:a16="http://schemas.microsoft.com/office/drawing/2014/main" id="{461B06F2-CE5D-42D0-A24E-1E4A5DF0917F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215" name="Line 327">
          <a:extLst>
            <a:ext uri="{FF2B5EF4-FFF2-40B4-BE49-F238E27FC236}">
              <a16:creationId xmlns:a16="http://schemas.microsoft.com/office/drawing/2014/main" id="{E8F1902C-58D8-4027-9F35-24A80C8A1278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216" name="Line 326">
          <a:extLst>
            <a:ext uri="{FF2B5EF4-FFF2-40B4-BE49-F238E27FC236}">
              <a16:creationId xmlns:a16="http://schemas.microsoft.com/office/drawing/2014/main" id="{DDA85A71-063F-4768-A259-1E0BB303120A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217" name="Line 323">
          <a:extLst>
            <a:ext uri="{FF2B5EF4-FFF2-40B4-BE49-F238E27FC236}">
              <a16:creationId xmlns:a16="http://schemas.microsoft.com/office/drawing/2014/main" id="{4AEF65AF-CC5D-4F6D-BB7F-E8FA9A3516B1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218" name="Line 327">
          <a:extLst>
            <a:ext uri="{FF2B5EF4-FFF2-40B4-BE49-F238E27FC236}">
              <a16:creationId xmlns:a16="http://schemas.microsoft.com/office/drawing/2014/main" id="{9FFB1550-6B75-4043-A2D2-A5CB0691E262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219" name="Line 326">
          <a:extLst>
            <a:ext uri="{FF2B5EF4-FFF2-40B4-BE49-F238E27FC236}">
              <a16:creationId xmlns:a16="http://schemas.microsoft.com/office/drawing/2014/main" id="{5700B0B1-EFAD-4B2A-8F59-BDAF1142AA2B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220" name="Line 323">
          <a:extLst>
            <a:ext uri="{FF2B5EF4-FFF2-40B4-BE49-F238E27FC236}">
              <a16:creationId xmlns:a16="http://schemas.microsoft.com/office/drawing/2014/main" id="{C9650902-E3D4-493F-9CD6-BB07EF7CA585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221" name="Line 327">
          <a:extLst>
            <a:ext uri="{FF2B5EF4-FFF2-40B4-BE49-F238E27FC236}">
              <a16:creationId xmlns:a16="http://schemas.microsoft.com/office/drawing/2014/main" id="{B9D9421B-85D9-4187-9D7A-B530B37ABF1B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222" name="Line 326">
          <a:extLst>
            <a:ext uri="{FF2B5EF4-FFF2-40B4-BE49-F238E27FC236}">
              <a16:creationId xmlns:a16="http://schemas.microsoft.com/office/drawing/2014/main" id="{0CCFB367-8ACE-455C-9131-E9A97BDA5E12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223" name="Line 323">
          <a:extLst>
            <a:ext uri="{FF2B5EF4-FFF2-40B4-BE49-F238E27FC236}">
              <a16:creationId xmlns:a16="http://schemas.microsoft.com/office/drawing/2014/main" id="{83753406-62F6-43C1-929B-93C6480EDA3E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224" name="Line 327">
          <a:extLst>
            <a:ext uri="{FF2B5EF4-FFF2-40B4-BE49-F238E27FC236}">
              <a16:creationId xmlns:a16="http://schemas.microsoft.com/office/drawing/2014/main" id="{6A459EBF-926D-489A-AB06-445C26C3974B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225" name="Line 326">
          <a:extLst>
            <a:ext uri="{FF2B5EF4-FFF2-40B4-BE49-F238E27FC236}">
              <a16:creationId xmlns:a16="http://schemas.microsoft.com/office/drawing/2014/main" id="{1C78D1CD-0DBD-43B5-9CA7-EEF029061AB9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226" name="Line 323">
          <a:extLst>
            <a:ext uri="{FF2B5EF4-FFF2-40B4-BE49-F238E27FC236}">
              <a16:creationId xmlns:a16="http://schemas.microsoft.com/office/drawing/2014/main" id="{EC728776-574B-405E-813E-9633EEC7C6AC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227" name="Line 327">
          <a:extLst>
            <a:ext uri="{FF2B5EF4-FFF2-40B4-BE49-F238E27FC236}">
              <a16:creationId xmlns:a16="http://schemas.microsoft.com/office/drawing/2014/main" id="{A6E7C682-0DAA-4B4C-8CBA-D4AD57B6F12F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28" name="Line 326">
          <a:extLst>
            <a:ext uri="{FF2B5EF4-FFF2-40B4-BE49-F238E27FC236}">
              <a16:creationId xmlns:a16="http://schemas.microsoft.com/office/drawing/2014/main" id="{DF73EE92-5A36-48ED-BC17-3C2060559160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29" name="Line 323">
          <a:extLst>
            <a:ext uri="{FF2B5EF4-FFF2-40B4-BE49-F238E27FC236}">
              <a16:creationId xmlns:a16="http://schemas.microsoft.com/office/drawing/2014/main" id="{E80520C7-A4CD-4E4E-9626-B58F09C7167B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30" name="Line 327">
          <a:extLst>
            <a:ext uri="{FF2B5EF4-FFF2-40B4-BE49-F238E27FC236}">
              <a16:creationId xmlns:a16="http://schemas.microsoft.com/office/drawing/2014/main" id="{CE505DF8-4C8F-40FA-9AC8-CEAA7D303A98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231" name="Line 326">
          <a:extLst>
            <a:ext uri="{FF2B5EF4-FFF2-40B4-BE49-F238E27FC236}">
              <a16:creationId xmlns:a16="http://schemas.microsoft.com/office/drawing/2014/main" id="{875D967B-D648-426D-8044-30115593BFDA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232" name="Line 323">
          <a:extLst>
            <a:ext uri="{FF2B5EF4-FFF2-40B4-BE49-F238E27FC236}">
              <a16:creationId xmlns:a16="http://schemas.microsoft.com/office/drawing/2014/main" id="{0E5B4EB8-6B5F-450F-A377-94F61B8AF1AE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233" name="Line 327">
          <a:extLst>
            <a:ext uri="{FF2B5EF4-FFF2-40B4-BE49-F238E27FC236}">
              <a16:creationId xmlns:a16="http://schemas.microsoft.com/office/drawing/2014/main" id="{B7C52926-89F3-4646-B96B-2D4C1A9FB0A4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234" name="Line 326">
          <a:extLst>
            <a:ext uri="{FF2B5EF4-FFF2-40B4-BE49-F238E27FC236}">
              <a16:creationId xmlns:a16="http://schemas.microsoft.com/office/drawing/2014/main" id="{EB327BF2-71A1-434B-AF4F-D17F7DBA1874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235" name="Line 323">
          <a:extLst>
            <a:ext uri="{FF2B5EF4-FFF2-40B4-BE49-F238E27FC236}">
              <a16:creationId xmlns:a16="http://schemas.microsoft.com/office/drawing/2014/main" id="{1C15C47C-4333-46B2-B739-C06A580982F8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236" name="Line 327">
          <a:extLst>
            <a:ext uri="{FF2B5EF4-FFF2-40B4-BE49-F238E27FC236}">
              <a16:creationId xmlns:a16="http://schemas.microsoft.com/office/drawing/2014/main" id="{56304BB4-D133-49A0-9338-B7734E42A2DC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237" name="Line 326">
          <a:extLst>
            <a:ext uri="{FF2B5EF4-FFF2-40B4-BE49-F238E27FC236}">
              <a16:creationId xmlns:a16="http://schemas.microsoft.com/office/drawing/2014/main" id="{F8DF188A-6082-4FAD-8CED-A4E27DA7FD36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238" name="Line 323">
          <a:extLst>
            <a:ext uri="{FF2B5EF4-FFF2-40B4-BE49-F238E27FC236}">
              <a16:creationId xmlns:a16="http://schemas.microsoft.com/office/drawing/2014/main" id="{5C6CAEF4-FDB6-49BF-B3DC-B661881FEAD3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239" name="Line 327">
          <a:extLst>
            <a:ext uri="{FF2B5EF4-FFF2-40B4-BE49-F238E27FC236}">
              <a16:creationId xmlns:a16="http://schemas.microsoft.com/office/drawing/2014/main" id="{800B4A2B-F7A3-4993-8B01-F73B0B4322FA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240" name="Line 326">
          <a:extLst>
            <a:ext uri="{FF2B5EF4-FFF2-40B4-BE49-F238E27FC236}">
              <a16:creationId xmlns:a16="http://schemas.microsoft.com/office/drawing/2014/main" id="{528B5672-DB91-4A3C-ACF4-3F93EEBFB375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241" name="Line 323">
          <a:extLst>
            <a:ext uri="{FF2B5EF4-FFF2-40B4-BE49-F238E27FC236}">
              <a16:creationId xmlns:a16="http://schemas.microsoft.com/office/drawing/2014/main" id="{C53C1F14-CCB3-489D-849A-7759ACB91354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242" name="Line 327">
          <a:extLst>
            <a:ext uri="{FF2B5EF4-FFF2-40B4-BE49-F238E27FC236}">
              <a16:creationId xmlns:a16="http://schemas.microsoft.com/office/drawing/2014/main" id="{35DEAB12-6C63-43C6-A990-468A0C45C302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243" name="Line 326">
          <a:extLst>
            <a:ext uri="{FF2B5EF4-FFF2-40B4-BE49-F238E27FC236}">
              <a16:creationId xmlns:a16="http://schemas.microsoft.com/office/drawing/2014/main" id="{1388C8A1-5C30-47D8-B291-9D7227FDE934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244" name="Line 323">
          <a:extLst>
            <a:ext uri="{FF2B5EF4-FFF2-40B4-BE49-F238E27FC236}">
              <a16:creationId xmlns:a16="http://schemas.microsoft.com/office/drawing/2014/main" id="{CAEA62A9-90EF-4FCB-86DB-500AC4662D9A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245" name="Line 327">
          <a:extLst>
            <a:ext uri="{FF2B5EF4-FFF2-40B4-BE49-F238E27FC236}">
              <a16:creationId xmlns:a16="http://schemas.microsoft.com/office/drawing/2014/main" id="{3A8A0BF6-2486-49F9-9D23-83A1754F8954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246" name="Line 326">
          <a:extLst>
            <a:ext uri="{FF2B5EF4-FFF2-40B4-BE49-F238E27FC236}">
              <a16:creationId xmlns:a16="http://schemas.microsoft.com/office/drawing/2014/main" id="{70EDF1A7-B9BE-4EE8-A031-695E53841893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247" name="Line 323">
          <a:extLst>
            <a:ext uri="{FF2B5EF4-FFF2-40B4-BE49-F238E27FC236}">
              <a16:creationId xmlns:a16="http://schemas.microsoft.com/office/drawing/2014/main" id="{B8E6545D-877B-44A4-B509-728F5CFDDBAD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248" name="Line 327">
          <a:extLst>
            <a:ext uri="{FF2B5EF4-FFF2-40B4-BE49-F238E27FC236}">
              <a16:creationId xmlns:a16="http://schemas.microsoft.com/office/drawing/2014/main" id="{41138935-DE09-424A-AC88-AD9BA92E28EF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249" name="Line 326">
          <a:extLst>
            <a:ext uri="{FF2B5EF4-FFF2-40B4-BE49-F238E27FC236}">
              <a16:creationId xmlns:a16="http://schemas.microsoft.com/office/drawing/2014/main" id="{A272D691-26D8-44EA-8117-07DA30772E4F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250" name="Line 323">
          <a:extLst>
            <a:ext uri="{FF2B5EF4-FFF2-40B4-BE49-F238E27FC236}">
              <a16:creationId xmlns:a16="http://schemas.microsoft.com/office/drawing/2014/main" id="{626ADE1D-72A4-468F-B094-382152A2E921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251" name="Line 327">
          <a:extLst>
            <a:ext uri="{FF2B5EF4-FFF2-40B4-BE49-F238E27FC236}">
              <a16:creationId xmlns:a16="http://schemas.microsoft.com/office/drawing/2014/main" id="{C2DDB6CD-01D7-4D9B-A885-C698F547BF92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252" name="Line 326">
          <a:extLst>
            <a:ext uri="{FF2B5EF4-FFF2-40B4-BE49-F238E27FC236}">
              <a16:creationId xmlns:a16="http://schemas.microsoft.com/office/drawing/2014/main" id="{7FEEC64B-9FE9-43E7-A5B3-4E7E1A42BA6F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253" name="Line 323">
          <a:extLst>
            <a:ext uri="{FF2B5EF4-FFF2-40B4-BE49-F238E27FC236}">
              <a16:creationId xmlns:a16="http://schemas.microsoft.com/office/drawing/2014/main" id="{B36E15AF-BD1F-40EB-84DF-FC100BF112C3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254" name="Line 327">
          <a:extLst>
            <a:ext uri="{FF2B5EF4-FFF2-40B4-BE49-F238E27FC236}">
              <a16:creationId xmlns:a16="http://schemas.microsoft.com/office/drawing/2014/main" id="{E8A119AB-D15D-48E7-87D5-DE1828A72654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55" name="Line 326">
          <a:extLst>
            <a:ext uri="{FF2B5EF4-FFF2-40B4-BE49-F238E27FC236}">
              <a16:creationId xmlns:a16="http://schemas.microsoft.com/office/drawing/2014/main" id="{DD40AAE9-8C4F-4163-A461-1F97432F01B2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56" name="Line 323">
          <a:extLst>
            <a:ext uri="{FF2B5EF4-FFF2-40B4-BE49-F238E27FC236}">
              <a16:creationId xmlns:a16="http://schemas.microsoft.com/office/drawing/2014/main" id="{AFF297BA-26FB-48E3-A1F1-05710246D4A6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57" name="Line 327">
          <a:extLst>
            <a:ext uri="{FF2B5EF4-FFF2-40B4-BE49-F238E27FC236}">
              <a16:creationId xmlns:a16="http://schemas.microsoft.com/office/drawing/2014/main" id="{855FF4DC-1BD8-462E-B6BC-2E7CCC1EBE5B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258" name="Line 326">
          <a:extLst>
            <a:ext uri="{FF2B5EF4-FFF2-40B4-BE49-F238E27FC236}">
              <a16:creationId xmlns:a16="http://schemas.microsoft.com/office/drawing/2014/main" id="{6A775731-E54A-49E3-8091-AFA209EE2D10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259" name="Line 323">
          <a:extLst>
            <a:ext uri="{FF2B5EF4-FFF2-40B4-BE49-F238E27FC236}">
              <a16:creationId xmlns:a16="http://schemas.microsoft.com/office/drawing/2014/main" id="{BF6FE955-C663-4433-BFB6-7BD8CCE6182F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260" name="Line 327">
          <a:extLst>
            <a:ext uri="{FF2B5EF4-FFF2-40B4-BE49-F238E27FC236}">
              <a16:creationId xmlns:a16="http://schemas.microsoft.com/office/drawing/2014/main" id="{B798A796-6906-4802-B895-6C9F467B4E5A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261" name="Line 326">
          <a:extLst>
            <a:ext uri="{FF2B5EF4-FFF2-40B4-BE49-F238E27FC236}">
              <a16:creationId xmlns:a16="http://schemas.microsoft.com/office/drawing/2014/main" id="{181B7335-F480-4B95-BC83-52B902577472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262" name="Line 323">
          <a:extLst>
            <a:ext uri="{FF2B5EF4-FFF2-40B4-BE49-F238E27FC236}">
              <a16:creationId xmlns:a16="http://schemas.microsoft.com/office/drawing/2014/main" id="{B1A2F829-E547-4923-A6B4-7346B0502A68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263" name="Line 327">
          <a:extLst>
            <a:ext uri="{FF2B5EF4-FFF2-40B4-BE49-F238E27FC236}">
              <a16:creationId xmlns:a16="http://schemas.microsoft.com/office/drawing/2014/main" id="{86E3780E-F76A-4CF1-80BC-1DD849F17037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264" name="Line 326">
          <a:extLst>
            <a:ext uri="{FF2B5EF4-FFF2-40B4-BE49-F238E27FC236}">
              <a16:creationId xmlns:a16="http://schemas.microsoft.com/office/drawing/2014/main" id="{D7B7237D-3FD7-429F-99A9-1AD66321B45F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265" name="Line 323">
          <a:extLst>
            <a:ext uri="{FF2B5EF4-FFF2-40B4-BE49-F238E27FC236}">
              <a16:creationId xmlns:a16="http://schemas.microsoft.com/office/drawing/2014/main" id="{1EF3EDBD-20FA-4B0B-B98A-60ECA9041B1A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1266" name="Line 327">
          <a:extLst>
            <a:ext uri="{FF2B5EF4-FFF2-40B4-BE49-F238E27FC236}">
              <a16:creationId xmlns:a16="http://schemas.microsoft.com/office/drawing/2014/main" id="{8C0F937D-09C4-447E-8E6D-D4B899A16DED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267" name="Line 326">
          <a:extLst>
            <a:ext uri="{FF2B5EF4-FFF2-40B4-BE49-F238E27FC236}">
              <a16:creationId xmlns:a16="http://schemas.microsoft.com/office/drawing/2014/main" id="{DCC197B7-821C-48B6-B0B0-C2321AF582A6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268" name="Line 323">
          <a:extLst>
            <a:ext uri="{FF2B5EF4-FFF2-40B4-BE49-F238E27FC236}">
              <a16:creationId xmlns:a16="http://schemas.microsoft.com/office/drawing/2014/main" id="{41AB4B76-7349-479B-9244-171BD364B976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1269" name="Line 327">
          <a:extLst>
            <a:ext uri="{FF2B5EF4-FFF2-40B4-BE49-F238E27FC236}">
              <a16:creationId xmlns:a16="http://schemas.microsoft.com/office/drawing/2014/main" id="{5950A5AC-22A3-4BB9-B819-E97D9AF266E6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270" name="Line 326">
          <a:extLst>
            <a:ext uri="{FF2B5EF4-FFF2-40B4-BE49-F238E27FC236}">
              <a16:creationId xmlns:a16="http://schemas.microsoft.com/office/drawing/2014/main" id="{5386F426-09B9-4E24-B338-AE743FE7067B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271" name="Line 323">
          <a:extLst>
            <a:ext uri="{FF2B5EF4-FFF2-40B4-BE49-F238E27FC236}">
              <a16:creationId xmlns:a16="http://schemas.microsoft.com/office/drawing/2014/main" id="{120F2503-0ADC-4EFD-AC68-D5E227B725B3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1272" name="Line 327">
          <a:extLst>
            <a:ext uri="{FF2B5EF4-FFF2-40B4-BE49-F238E27FC236}">
              <a16:creationId xmlns:a16="http://schemas.microsoft.com/office/drawing/2014/main" id="{AC8B07E9-E50A-4126-96F0-E501AAA46B57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273" name="Line 326">
          <a:extLst>
            <a:ext uri="{FF2B5EF4-FFF2-40B4-BE49-F238E27FC236}">
              <a16:creationId xmlns:a16="http://schemas.microsoft.com/office/drawing/2014/main" id="{9A1ACA15-E521-4F6C-8AB5-75D5031B88ED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274" name="Line 323">
          <a:extLst>
            <a:ext uri="{FF2B5EF4-FFF2-40B4-BE49-F238E27FC236}">
              <a16:creationId xmlns:a16="http://schemas.microsoft.com/office/drawing/2014/main" id="{D027ACBB-74B3-4811-B396-B42949870AAE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1275" name="Line 327">
          <a:extLst>
            <a:ext uri="{FF2B5EF4-FFF2-40B4-BE49-F238E27FC236}">
              <a16:creationId xmlns:a16="http://schemas.microsoft.com/office/drawing/2014/main" id="{9B8F90C0-CC7C-4645-992D-A2E36F752E7B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276" name="Line 326">
          <a:extLst>
            <a:ext uri="{FF2B5EF4-FFF2-40B4-BE49-F238E27FC236}">
              <a16:creationId xmlns:a16="http://schemas.microsoft.com/office/drawing/2014/main" id="{F48F5AD7-BE37-4AB4-82C3-A87C4FC6CE9E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277" name="Line 323">
          <a:extLst>
            <a:ext uri="{FF2B5EF4-FFF2-40B4-BE49-F238E27FC236}">
              <a16:creationId xmlns:a16="http://schemas.microsoft.com/office/drawing/2014/main" id="{5A94453D-0336-4048-80AB-74D1E119EE9B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1278" name="Line 327">
          <a:extLst>
            <a:ext uri="{FF2B5EF4-FFF2-40B4-BE49-F238E27FC236}">
              <a16:creationId xmlns:a16="http://schemas.microsoft.com/office/drawing/2014/main" id="{DC99DDA2-7275-4D33-B3D6-34B5B8498B3D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279" name="Line 326">
          <a:extLst>
            <a:ext uri="{FF2B5EF4-FFF2-40B4-BE49-F238E27FC236}">
              <a16:creationId xmlns:a16="http://schemas.microsoft.com/office/drawing/2014/main" id="{34DB773A-A6C6-48B2-A70F-F744E1AEF273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280" name="Line 323">
          <a:extLst>
            <a:ext uri="{FF2B5EF4-FFF2-40B4-BE49-F238E27FC236}">
              <a16:creationId xmlns:a16="http://schemas.microsoft.com/office/drawing/2014/main" id="{C349B92C-9104-41A1-A0A2-06CD704FA6F4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1281" name="Line 327">
          <a:extLst>
            <a:ext uri="{FF2B5EF4-FFF2-40B4-BE49-F238E27FC236}">
              <a16:creationId xmlns:a16="http://schemas.microsoft.com/office/drawing/2014/main" id="{979CFBAB-DC01-45B2-9119-280CC2730232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82" name="Line 326">
          <a:extLst>
            <a:ext uri="{FF2B5EF4-FFF2-40B4-BE49-F238E27FC236}">
              <a16:creationId xmlns:a16="http://schemas.microsoft.com/office/drawing/2014/main" id="{B716BB96-B0C3-4CF0-BBCC-E058B1321CE3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83" name="Line 323">
          <a:extLst>
            <a:ext uri="{FF2B5EF4-FFF2-40B4-BE49-F238E27FC236}">
              <a16:creationId xmlns:a16="http://schemas.microsoft.com/office/drawing/2014/main" id="{2B6B2929-D507-43CC-A615-D5DFE2DBDBA5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1284" name="Line 327">
          <a:extLst>
            <a:ext uri="{FF2B5EF4-FFF2-40B4-BE49-F238E27FC236}">
              <a16:creationId xmlns:a16="http://schemas.microsoft.com/office/drawing/2014/main" id="{E98944D4-AA98-4354-B239-F0581DD98206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285" name="Line 326">
          <a:extLst>
            <a:ext uri="{FF2B5EF4-FFF2-40B4-BE49-F238E27FC236}">
              <a16:creationId xmlns:a16="http://schemas.microsoft.com/office/drawing/2014/main" id="{477D8622-2A6E-49F4-B877-633F1C9ACD32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286" name="Line 323">
          <a:extLst>
            <a:ext uri="{FF2B5EF4-FFF2-40B4-BE49-F238E27FC236}">
              <a16:creationId xmlns:a16="http://schemas.microsoft.com/office/drawing/2014/main" id="{7EC24A4F-3A55-4C16-9C7B-B1ADECCB7436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1287" name="Line 327">
          <a:extLst>
            <a:ext uri="{FF2B5EF4-FFF2-40B4-BE49-F238E27FC236}">
              <a16:creationId xmlns:a16="http://schemas.microsoft.com/office/drawing/2014/main" id="{8B208D2A-92D7-435A-87A7-00B49A241E53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288" name="Line 326">
          <a:extLst>
            <a:ext uri="{FF2B5EF4-FFF2-40B4-BE49-F238E27FC236}">
              <a16:creationId xmlns:a16="http://schemas.microsoft.com/office/drawing/2014/main" id="{36C6389A-A722-4C68-A4F3-CC5BE36ACA96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289" name="Line 323">
          <a:extLst>
            <a:ext uri="{FF2B5EF4-FFF2-40B4-BE49-F238E27FC236}">
              <a16:creationId xmlns:a16="http://schemas.microsoft.com/office/drawing/2014/main" id="{A908C006-503F-4BA6-8312-9A215D238A51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1290" name="Line 327">
          <a:extLst>
            <a:ext uri="{FF2B5EF4-FFF2-40B4-BE49-F238E27FC236}">
              <a16:creationId xmlns:a16="http://schemas.microsoft.com/office/drawing/2014/main" id="{3B34B184-1246-41FA-8FA5-85B30F5227CA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162</xdr:row>
      <xdr:rowOff>0</xdr:rowOff>
    </xdr:from>
    <xdr:to>
      <xdr:col>26</xdr:col>
      <xdr:colOff>7620</xdr:colOff>
      <xdr:row>162</xdr:row>
      <xdr:rowOff>0</xdr:rowOff>
    </xdr:to>
    <xdr:sp macro="" textlink="">
      <xdr:nvSpPr>
        <xdr:cNvPr id="1291" name="Line 148">
          <a:extLst>
            <a:ext uri="{FF2B5EF4-FFF2-40B4-BE49-F238E27FC236}">
              <a16:creationId xmlns:a16="http://schemas.microsoft.com/office/drawing/2014/main" id="{53885F7E-DA7B-4381-A4F6-791DEE79D512}"/>
            </a:ext>
          </a:extLst>
        </xdr:cNvPr>
        <xdr:cNvSpPr>
          <a:spLocks noChangeShapeType="1"/>
        </xdr:cNvSpPr>
      </xdr:nvSpPr>
      <xdr:spPr bwMode="auto">
        <a:xfrm>
          <a:off x="48234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162</xdr:row>
      <xdr:rowOff>0</xdr:rowOff>
    </xdr:from>
    <xdr:to>
      <xdr:col>31</xdr:col>
      <xdr:colOff>7620</xdr:colOff>
      <xdr:row>162</xdr:row>
      <xdr:rowOff>0</xdr:rowOff>
    </xdr:to>
    <xdr:sp macro="" textlink="">
      <xdr:nvSpPr>
        <xdr:cNvPr id="1292" name="Line 173">
          <a:extLst>
            <a:ext uri="{FF2B5EF4-FFF2-40B4-BE49-F238E27FC236}">
              <a16:creationId xmlns:a16="http://schemas.microsoft.com/office/drawing/2014/main" id="{240725CF-6E98-4696-9E51-3DF594A4983A}"/>
            </a:ext>
          </a:extLst>
        </xdr:cNvPr>
        <xdr:cNvSpPr>
          <a:spLocks noChangeShapeType="1"/>
        </xdr:cNvSpPr>
      </xdr:nvSpPr>
      <xdr:spPr bwMode="auto">
        <a:xfrm>
          <a:off x="58902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161</xdr:row>
      <xdr:rowOff>0</xdr:rowOff>
    </xdr:from>
    <xdr:to>
      <xdr:col>26</xdr:col>
      <xdr:colOff>7620</xdr:colOff>
      <xdr:row>161</xdr:row>
      <xdr:rowOff>0</xdr:rowOff>
    </xdr:to>
    <xdr:sp macro="" textlink="">
      <xdr:nvSpPr>
        <xdr:cNvPr id="1293" name="Line 148">
          <a:extLst>
            <a:ext uri="{FF2B5EF4-FFF2-40B4-BE49-F238E27FC236}">
              <a16:creationId xmlns:a16="http://schemas.microsoft.com/office/drawing/2014/main" id="{11C9E3B0-6BD2-4192-9570-D84351E71912}"/>
            </a:ext>
          </a:extLst>
        </xdr:cNvPr>
        <xdr:cNvSpPr>
          <a:spLocks noChangeShapeType="1"/>
        </xdr:cNvSpPr>
      </xdr:nvSpPr>
      <xdr:spPr bwMode="auto">
        <a:xfrm>
          <a:off x="48234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161</xdr:row>
      <xdr:rowOff>0</xdr:rowOff>
    </xdr:from>
    <xdr:to>
      <xdr:col>31</xdr:col>
      <xdr:colOff>7620</xdr:colOff>
      <xdr:row>161</xdr:row>
      <xdr:rowOff>0</xdr:rowOff>
    </xdr:to>
    <xdr:sp macro="" textlink="">
      <xdr:nvSpPr>
        <xdr:cNvPr id="1294" name="Line 173">
          <a:extLst>
            <a:ext uri="{FF2B5EF4-FFF2-40B4-BE49-F238E27FC236}">
              <a16:creationId xmlns:a16="http://schemas.microsoft.com/office/drawing/2014/main" id="{E0EA58A7-3384-4CC8-8A0F-DB37DA6311C1}"/>
            </a:ext>
          </a:extLst>
        </xdr:cNvPr>
        <xdr:cNvSpPr>
          <a:spLocks noChangeShapeType="1"/>
        </xdr:cNvSpPr>
      </xdr:nvSpPr>
      <xdr:spPr bwMode="auto">
        <a:xfrm>
          <a:off x="58902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164</xdr:row>
      <xdr:rowOff>0</xdr:rowOff>
    </xdr:from>
    <xdr:to>
      <xdr:col>26</xdr:col>
      <xdr:colOff>7620</xdr:colOff>
      <xdr:row>164</xdr:row>
      <xdr:rowOff>0</xdr:rowOff>
    </xdr:to>
    <xdr:sp macro="" textlink="">
      <xdr:nvSpPr>
        <xdr:cNvPr id="1295" name="Line 148">
          <a:extLst>
            <a:ext uri="{FF2B5EF4-FFF2-40B4-BE49-F238E27FC236}">
              <a16:creationId xmlns:a16="http://schemas.microsoft.com/office/drawing/2014/main" id="{8302282C-16ED-4717-B119-9B2976001083}"/>
            </a:ext>
          </a:extLst>
        </xdr:cNvPr>
        <xdr:cNvSpPr>
          <a:spLocks noChangeShapeType="1"/>
        </xdr:cNvSpPr>
      </xdr:nvSpPr>
      <xdr:spPr bwMode="auto">
        <a:xfrm>
          <a:off x="4823460" y="2742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162</xdr:row>
      <xdr:rowOff>0</xdr:rowOff>
    </xdr:from>
    <xdr:to>
      <xdr:col>26</xdr:col>
      <xdr:colOff>7620</xdr:colOff>
      <xdr:row>162</xdr:row>
      <xdr:rowOff>0</xdr:rowOff>
    </xdr:to>
    <xdr:sp macro="" textlink="">
      <xdr:nvSpPr>
        <xdr:cNvPr id="1296" name="Line 148">
          <a:extLst>
            <a:ext uri="{FF2B5EF4-FFF2-40B4-BE49-F238E27FC236}">
              <a16:creationId xmlns:a16="http://schemas.microsoft.com/office/drawing/2014/main" id="{187A7BAB-5AB3-4D1A-B38A-4E6E201903C6}"/>
            </a:ext>
          </a:extLst>
        </xdr:cNvPr>
        <xdr:cNvSpPr>
          <a:spLocks noChangeShapeType="1"/>
        </xdr:cNvSpPr>
      </xdr:nvSpPr>
      <xdr:spPr bwMode="auto">
        <a:xfrm>
          <a:off x="48234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162</xdr:row>
      <xdr:rowOff>0</xdr:rowOff>
    </xdr:from>
    <xdr:to>
      <xdr:col>31</xdr:col>
      <xdr:colOff>7620</xdr:colOff>
      <xdr:row>162</xdr:row>
      <xdr:rowOff>0</xdr:rowOff>
    </xdr:to>
    <xdr:sp macro="" textlink="">
      <xdr:nvSpPr>
        <xdr:cNvPr id="1297" name="Line 173">
          <a:extLst>
            <a:ext uri="{FF2B5EF4-FFF2-40B4-BE49-F238E27FC236}">
              <a16:creationId xmlns:a16="http://schemas.microsoft.com/office/drawing/2014/main" id="{E8419522-0FF4-4C53-B7B2-F33E3ACA28F4}"/>
            </a:ext>
          </a:extLst>
        </xdr:cNvPr>
        <xdr:cNvSpPr>
          <a:spLocks noChangeShapeType="1"/>
        </xdr:cNvSpPr>
      </xdr:nvSpPr>
      <xdr:spPr bwMode="auto">
        <a:xfrm>
          <a:off x="58902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161</xdr:row>
      <xdr:rowOff>0</xdr:rowOff>
    </xdr:from>
    <xdr:to>
      <xdr:col>26</xdr:col>
      <xdr:colOff>7620</xdr:colOff>
      <xdr:row>161</xdr:row>
      <xdr:rowOff>0</xdr:rowOff>
    </xdr:to>
    <xdr:sp macro="" textlink="">
      <xdr:nvSpPr>
        <xdr:cNvPr id="1298" name="Line 148">
          <a:extLst>
            <a:ext uri="{FF2B5EF4-FFF2-40B4-BE49-F238E27FC236}">
              <a16:creationId xmlns:a16="http://schemas.microsoft.com/office/drawing/2014/main" id="{4CFA7D67-EC55-4C13-B4B1-30E60074699D}"/>
            </a:ext>
          </a:extLst>
        </xdr:cNvPr>
        <xdr:cNvSpPr>
          <a:spLocks noChangeShapeType="1"/>
        </xdr:cNvSpPr>
      </xdr:nvSpPr>
      <xdr:spPr bwMode="auto">
        <a:xfrm>
          <a:off x="48234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161</xdr:row>
      <xdr:rowOff>0</xdr:rowOff>
    </xdr:from>
    <xdr:to>
      <xdr:col>31</xdr:col>
      <xdr:colOff>7620</xdr:colOff>
      <xdr:row>161</xdr:row>
      <xdr:rowOff>0</xdr:rowOff>
    </xdr:to>
    <xdr:sp macro="" textlink="">
      <xdr:nvSpPr>
        <xdr:cNvPr id="1299" name="Line 173">
          <a:extLst>
            <a:ext uri="{FF2B5EF4-FFF2-40B4-BE49-F238E27FC236}">
              <a16:creationId xmlns:a16="http://schemas.microsoft.com/office/drawing/2014/main" id="{6FC17AF8-143C-4160-84AA-BA7A851D4698}"/>
            </a:ext>
          </a:extLst>
        </xdr:cNvPr>
        <xdr:cNvSpPr>
          <a:spLocks noChangeShapeType="1"/>
        </xdr:cNvSpPr>
      </xdr:nvSpPr>
      <xdr:spPr bwMode="auto">
        <a:xfrm>
          <a:off x="58902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164</xdr:row>
      <xdr:rowOff>0</xdr:rowOff>
    </xdr:from>
    <xdr:to>
      <xdr:col>26</xdr:col>
      <xdr:colOff>7620</xdr:colOff>
      <xdr:row>164</xdr:row>
      <xdr:rowOff>0</xdr:rowOff>
    </xdr:to>
    <xdr:sp macro="" textlink="">
      <xdr:nvSpPr>
        <xdr:cNvPr id="1300" name="Line 148">
          <a:extLst>
            <a:ext uri="{FF2B5EF4-FFF2-40B4-BE49-F238E27FC236}">
              <a16:creationId xmlns:a16="http://schemas.microsoft.com/office/drawing/2014/main" id="{B0135E0F-159F-4161-8D69-D5F8B8373F67}"/>
            </a:ext>
          </a:extLst>
        </xdr:cNvPr>
        <xdr:cNvSpPr>
          <a:spLocks noChangeShapeType="1"/>
        </xdr:cNvSpPr>
      </xdr:nvSpPr>
      <xdr:spPr bwMode="auto">
        <a:xfrm>
          <a:off x="4823460" y="2742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166</xdr:row>
      <xdr:rowOff>0</xdr:rowOff>
    </xdr:from>
    <xdr:to>
      <xdr:col>26</xdr:col>
      <xdr:colOff>7620</xdr:colOff>
      <xdr:row>166</xdr:row>
      <xdr:rowOff>0</xdr:rowOff>
    </xdr:to>
    <xdr:sp macro="" textlink="">
      <xdr:nvSpPr>
        <xdr:cNvPr id="1301" name="Line 148">
          <a:extLst>
            <a:ext uri="{FF2B5EF4-FFF2-40B4-BE49-F238E27FC236}">
              <a16:creationId xmlns:a16="http://schemas.microsoft.com/office/drawing/2014/main" id="{9C338C5E-489D-44C6-9FB3-551170A6D5DE}"/>
            </a:ext>
          </a:extLst>
        </xdr:cNvPr>
        <xdr:cNvSpPr>
          <a:spLocks noChangeShapeType="1"/>
        </xdr:cNvSpPr>
      </xdr:nvSpPr>
      <xdr:spPr bwMode="auto">
        <a:xfrm>
          <a:off x="4823460" y="27744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166</xdr:row>
      <xdr:rowOff>0</xdr:rowOff>
    </xdr:from>
    <xdr:to>
      <xdr:col>26</xdr:col>
      <xdr:colOff>7620</xdr:colOff>
      <xdr:row>166</xdr:row>
      <xdr:rowOff>0</xdr:rowOff>
    </xdr:to>
    <xdr:sp macro="" textlink="">
      <xdr:nvSpPr>
        <xdr:cNvPr id="1302" name="Line 148">
          <a:extLst>
            <a:ext uri="{FF2B5EF4-FFF2-40B4-BE49-F238E27FC236}">
              <a16:creationId xmlns:a16="http://schemas.microsoft.com/office/drawing/2014/main" id="{AD7116CD-1352-42F3-8E28-F31814D665AB}"/>
            </a:ext>
          </a:extLst>
        </xdr:cNvPr>
        <xdr:cNvSpPr>
          <a:spLocks noChangeShapeType="1"/>
        </xdr:cNvSpPr>
      </xdr:nvSpPr>
      <xdr:spPr bwMode="auto">
        <a:xfrm>
          <a:off x="4823460" y="27744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168</xdr:row>
      <xdr:rowOff>0</xdr:rowOff>
    </xdr:from>
    <xdr:to>
      <xdr:col>26</xdr:col>
      <xdr:colOff>7620</xdr:colOff>
      <xdr:row>168</xdr:row>
      <xdr:rowOff>0</xdr:rowOff>
    </xdr:to>
    <xdr:sp macro="" textlink="">
      <xdr:nvSpPr>
        <xdr:cNvPr id="1303" name="Line 148">
          <a:extLst>
            <a:ext uri="{FF2B5EF4-FFF2-40B4-BE49-F238E27FC236}">
              <a16:creationId xmlns:a16="http://schemas.microsoft.com/office/drawing/2014/main" id="{B4767F0B-42AB-4F0A-A64B-D7127D5A8895}"/>
            </a:ext>
          </a:extLst>
        </xdr:cNvPr>
        <xdr:cNvSpPr>
          <a:spLocks noChangeShapeType="1"/>
        </xdr:cNvSpPr>
      </xdr:nvSpPr>
      <xdr:spPr bwMode="auto">
        <a:xfrm>
          <a:off x="4823460" y="28064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168</xdr:row>
      <xdr:rowOff>0</xdr:rowOff>
    </xdr:from>
    <xdr:to>
      <xdr:col>26</xdr:col>
      <xdr:colOff>7620</xdr:colOff>
      <xdr:row>168</xdr:row>
      <xdr:rowOff>0</xdr:rowOff>
    </xdr:to>
    <xdr:sp macro="" textlink="">
      <xdr:nvSpPr>
        <xdr:cNvPr id="1304" name="Line 148">
          <a:extLst>
            <a:ext uri="{FF2B5EF4-FFF2-40B4-BE49-F238E27FC236}">
              <a16:creationId xmlns:a16="http://schemas.microsoft.com/office/drawing/2014/main" id="{43F9B146-9FAD-4F03-AFBF-037D1219D2B6}"/>
            </a:ext>
          </a:extLst>
        </xdr:cNvPr>
        <xdr:cNvSpPr>
          <a:spLocks noChangeShapeType="1"/>
        </xdr:cNvSpPr>
      </xdr:nvSpPr>
      <xdr:spPr bwMode="auto">
        <a:xfrm>
          <a:off x="4823460" y="28064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170</xdr:row>
      <xdr:rowOff>0</xdr:rowOff>
    </xdr:from>
    <xdr:to>
      <xdr:col>26</xdr:col>
      <xdr:colOff>7620</xdr:colOff>
      <xdr:row>170</xdr:row>
      <xdr:rowOff>0</xdr:rowOff>
    </xdr:to>
    <xdr:sp macro="" textlink="">
      <xdr:nvSpPr>
        <xdr:cNvPr id="1305" name="Line 148">
          <a:extLst>
            <a:ext uri="{FF2B5EF4-FFF2-40B4-BE49-F238E27FC236}">
              <a16:creationId xmlns:a16="http://schemas.microsoft.com/office/drawing/2014/main" id="{231447C8-9C92-4606-98F6-5DA8D71E57DB}"/>
            </a:ext>
          </a:extLst>
        </xdr:cNvPr>
        <xdr:cNvSpPr>
          <a:spLocks noChangeShapeType="1"/>
        </xdr:cNvSpPr>
      </xdr:nvSpPr>
      <xdr:spPr bwMode="auto">
        <a:xfrm>
          <a:off x="4823460" y="283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170</xdr:row>
      <xdr:rowOff>0</xdr:rowOff>
    </xdr:from>
    <xdr:to>
      <xdr:col>26</xdr:col>
      <xdr:colOff>7620</xdr:colOff>
      <xdr:row>170</xdr:row>
      <xdr:rowOff>0</xdr:rowOff>
    </xdr:to>
    <xdr:sp macro="" textlink="">
      <xdr:nvSpPr>
        <xdr:cNvPr id="1306" name="Line 148">
          <a:extLst>
            <a:ext uri="{FF2B5EF4-FFF2-40B4-BE49-F238E27FC236}">
              <a16:creationId xmlns:a16="http://schemas.microsoft.com/office/drawing/2014/main" id="{40E2F0CC-C403-4997-ADDE-C67DF79A75F2}"/>
            </a:ext>
          </a:extLst>
        </xdr:cNvPr>
        <xdr:cNvSpPr>
          <a:spLocks noChangeShapeType="1"/>
        </xdr:cNvSpPr>
      </xdr:nvSpPr>
      <xdr:spPr bwMode="auto">
        <a:xfrm>
          <a:off x="4823460" y="283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174</xdr:row>
      <xdr:rowOff>0</xdr:rowOff>
    </xdr:from>
    <xdr:to>
      <xdr:col>26</xdr:col>
      <xdr:colOff>7620</xdr:colOff>
      <xdr:row>174</xdr:row>
      <xdr:rowOff>0</xdr:rowOff>
    </xdr:to>
    <xdr:sp macro="" textlink="">
      <xdr:nvSpPr>
        <xdr:cNvPr id="1307" name="Line 148">
          <a:extLst>
            <a:ext uri="{FF2B5EF4-FFF2-40B4-BE49-F238E27FC236}">
              <a16:creationId xmlns:a16="http://schemas.microsoft.com/office/drawing/2014/main" id="{6E3F0945-74C3-4F10-9CCD-60D99CA74533}"/>
            </a:ext>
          </a:extLst>
        </xdr:cNvPr>
        <xdr:cNvSpPr>
          <a:spLocks noChangeShapeType="1"/>
        </xdr:cNvSpPr>
      </xdr:nvSpPr>
      <xdr:spPr bwMode="auto">
        <a:xfrm>
          <a:off x="4823460" y="28704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174</xdr:row>
      <xdr:rowOff>0</xdr:rowOff>
    </xdr:from>
    <xdr:to>
      <xdr:col>26</xdr:col>
      <xdr:colOff>7620</xdr:colOff>
      <xdr:row>174</xdr:row>
      <xdr:rowOff>0</xdr:rowOff>
    </xdr:to>
    <xdr:sp macro="" textlink="">
      <xdr:nvSpPr>
        <xdr:cNvPr id="1308" name="Line 148">
          <a:extLst>
            <a:ext uri="{FF2B5EF4-FFF2-40B4-BE49-F238E27FC236}">
              <a16:creationId xmlns:a16="http://schemas.microsoft.com/office/drawing/2014/main" id="{081B83E7-FC12-4F3A-86CA-08F551D72217}"/>
            </a:ext>
          </a:extLst>
        </xdr:cNvPr>
        <xdr:cNvSpPr>
          <a:spLocks noChangeShapeType="1"/>
        </xdr:cNvSpPr>
      </xdr:nvSpPr>
      <xdr:spPr bwMode="auto">
        <a:xfrm>
          <a:off x="4823460" y="28704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176</xdr:row>
      <xdr:rowOff>0</xdr:rowOff>
    </xdr:from>
    <xdr:to>
      <xdr:col>26</xdr:col>
      <xdr:colOff>7620</xdr:colOff>
      <xdr:row>176</xdr:row>
      <xdr:rowOff>0</xdr:rowOff>
    </xdr:to>
    <xdr:sp macro="" textlink="">
      <xdr:nvSpPr>
        <xdr:cNvPr id="1309" name="Line 148">
          <a:extLst>
            <a:ext uri="{FF2B5EF4-FFF2-40B4-BE49-F238E27FC236}">
              <a16:creationId xmlns:a16="http://schemas.microsoft.com/office/drawing/2014/main" id="{E95DBAEC-601E-486B-B7BF-BEA47B681DF7}"/>
            </a:ext>
          </a:extLst>
        </xdr:cNvPr>
        <xdr:cNvSpPr>
          <a:spLocks noChangeShapeType="1"/>
        </xdr:cNvSpPr>
      </xdr:nvSpPr>
      <xdr:spPr bwMode="auto">
        <a:xfrm>
          <a:off x="4823460" y="29024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176</xdr:row>
      <xdr:rowOff>0</xdr:rowOff>
    </xdr:from>
    <xdr:to>
      <xdr:col>26</xdr:col>
      <xdr:colOff>7620</xdr:colOff>
      <xdr:row>176</xdr:row>
      <xdr:rowOff>0</xdr:rowOff>
    </xdr:to>
    <xdr:sp macro="" textlink="">
      <xdr:nvSpPr>
        <xdr:cNvPr id="1310" name="Line 148">
          <a:extLst>
            <a:ext uri="{FF2B5EF4-FFF2-40B4-BE49-F238E27FC236}">
              <a16:creationId xmlns:a16="http://schemas.microsoft.com/office/drawing/2014/main" id="{B5D3D945-520C-438C-A0A8-93F38E94CC44}"/>
            </a:ext>
          </a:extLst>
        </xdr:cNvPr>
        <xdr:cNvSpPr>
          <a:spLocks noChangeShapeType="1"/>
        </xdr:cNvSpPr>
      </xdr:nvSpPr>
      <xdr:spPr bwMode="auto">
        <a:xfrm>
          <a:off x="4823460" y="290245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178</xdr:row>
      <xdr:rowOff>0</xdr:rowOff>
    </xdr:from>
    <xdr:to>
      <xdr:col>26</xdr:col>
      <xdr:colOff>7620</xdr:colOff>
      <xdr:row>178</xdr:row>
      <xdr:rowOff>0</xdr:rowOff>
    </xdr:to>
    <xdr:sp macro="" textlink="">
      <xdr:nvSpPr>
        <xdr:cNvPr id="1311" name="Line 148">
          <a:extLst>
            <a:ext uri="{FF2B5EF4-FFF2-40B4-BE49-F238E27FC236}">
              <a16:creationId xmlns:a16="http://schemas.microsoft.com/office/drawing/2014/main" id="{B7A07D74-BDD2-49E6-BB20-DC4DD2219179}"/>
            </a:ext>
          </a:extLst>
        </xdr:cNvPr>
        <xdr:cNvSpPr>
          <a:spLocks noChangeShapeType="1"/>
        </xdr:cNvSpPr>
      </xdr:nvSpPr>
      <xdr:spPr bwMode="auto">
        <a:xfrm>
          <a:off x="4823460" y="2934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178</xdr:row>
      <xdr:rowOff>0</xdr:rowOff>
    </xdr:from>
    <xdr:to>
      <xdr:col>26</xdr:col>
      <xdr:colOff>7620</xdr:colOff>
      <xdr:row>178</xdr:row>
      <xdr:rowOff>0</xdr:rowOff>
    </xdr:to>
    <xdr:sp macro="" textlink="">
      <xdr:nvSpPr>
        <xdr:cNvPr id="1312" name="Line 148">
          <a:extLst>
            <a:ext uri="{FF2B5EF4-FFF2-40B4-BE49-F238E27FC236}">
              <a16:creationId xmlns:a16="http://schemas.microsoft.com/office/drawing/2014/main" id="{FC346081-1B57-449C-A009-DFE96FC366C7}"/>
            </a:ext>
          </a:extLst>
        </xdr:cNvPr>
        <xdr:cNvSpPr>
          <a:spLocks noChangeShapeType="1"/>
        </xdr:cNvSpPr>
      </xdr:nvSpPr>
      <xdr:spPr bwMode="auto">
        <a:xfrm>
          <a:off x="4823460" y="2934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182</xdr:row>
      <xdr:rowOff>0</xdr:rowOff>
    </xdr:from>
    <xdr:to>
      <xdr:col>26</xdr:col>
      <xdr:colOff>7620</xdr:colOff>
      <xdr:row>182</xdr:row>
      <xdr:rowOff>0</xdr:rowOff>
    </xdr:to>
    <xdr:sp macro="" textlink="">
      <xdr:nvSpPr>
        <xdr:cNvPr id="1313" name="Line 148">
          <a:extLst>
            <a:ext uri="{FF2B5EF4-FFF2-40B4-BE49-F238E27FC236}">
              <a16:creationId xmlns:a16="http://schemas.microsoft.com/office/drawing/2014/main" id="{E4F800B8-BA86-4A22-A37A-3BEFB985FB7D}"/>
            </a:ext>
          </a:extLst>
        </xdr:cNvPr>
        <xdr:cNvSpPr>
          <a:spLocks noChangeShapeType="1"/>
        </xdr:cNvSpPr>
      </xdr:nvSpPr>
      <xdr:spPr bwMode="auto">
        <a:xfrm>
          <a:off x="4823460" y="2966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182</xdr:row>
      <xdr:rowOff>0</xdr:rowOff>
    </xdr:from>
    <xdr:to>
      <xdr:col>26</xdr:col>
      <xdr:colOff>7620</xdr:colOff>
      <xdr:row>182</xdr:row>
      <xdr:rowOff>0</xdr:rowOff>
    </xdr:to>
    <xdr:sp macro="" textlink="">
      <xdr:nvSpPr>
        <xdr:cNvPr id="1314" name="Line 148">
          <a:extLst>
            <a:ext uri="{FF2B5EF4-FFF2-40B4-BE49-F238E27FC236}">
              <a16:creationId xmlns:a16="http://schemas.microsoft.com/office/drawing/2014/main" id="{B1A91B9B-C306-4C25-9406-2FC8DD7742DD}"/>
            </a:ext>
          </a:extLst>
        </xdr:cNvPr>
        <xdr:cNvSpPr>
          <a:spLocks noChangeShapeType="1"/>
        </xdr:cNvSpPr>
      </xdr:nvSpPr>
      <xdr:spPr bwMode="auto">
        <a:xfrm>
          <a:off x="4823460" y="2966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184</xdr:row>
      <xdr:rowOff>0</xdr:rowOff>
    </xdr:from>
    <xdr:to>
      <xdr:col>26</xdr:col>
      <xdr:colOff>7620</xdr:colOff>
      <xdr:row>184</xdr:row>
      <xdr:rowOff>0</xdr:rowOff>
    </xdr:to>
    <xdr:sp macro="" textlink="">
      <xdr:nvSpPr>
        <xdr:cNvPr id="1315" name="Line 148">
          <a:extLst>
            <a:ext uri="{FF2B5EF4-FFF2-40B4-BE49-F238E27FC236}">
              <a16:creationId xmlns:a16="http://schemas.microsoft.com/office/drawing/2014/main" id="{F399F908-B143-4AD0-8424-2FFE8C4F30CE}"/>
            </a:ext>
          </a:extLst>
        </xdr:cNvPr>
        <xdr:cNvSpPr>
          <a:spLocks noChangeShapeType="1"/>
        </xdr:cNvSpPr>
      </xdr:nvSpPr>
      <xdr:spPr bwMode="auto">
        <a:xfrm>
          <a:off x="4823460" y="29984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184</xdr:row>
      <xdr:rowOff>0</xdr:rowOff>
    </xdr:from>
    <xdr:to>
      <xdr:col>26</xdr:col>
      <xdr:colOff>7620</xdr:colOff>
      <xdr:row>184</xdr:row>
      <xdr:rowOff>0</xdr:rowOff>
    </xdr:to>
    <xdr:sp macro="" textlink="">
      <xdr:nvSpPr>
        <xdr:cNvPr id="1316" name="Line 148">
          <a:extLst>
            <a:ext uri="{FF2B5EF4-FFF2-40B4-BE49-F238E27FC236}">
              <a16:creationId xmlns:a16="http://schemas.microsoft.com/office/drawing/2014/main" id="{5A04C8E4-D1B8-40E5-B855-802D8C71D521}"/>
            </a:ext>
          </a:extLst>
        </xdr:cNvPr>
        <xdr:cNvSpPr>
          <a:spLocks noChangeShapeType="1"/>
        </xdr:cNvSpPr>
      </xdr:nvSpPr>
      <xdr:spPr bwMode="auto">
        <a:xfrm>
          <a:off x="4823460" y="29984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186</xdr:row>
      <xdr:rowOff>0</xdr:rowOff>
    </xdr:from>
    <xdr:to>
      <xdr:col>26</xdr:col>
      <xdr:colOff>7620</xdr:colOff>
      <xdr:row>186</xdr:row>
      <xdr:rowOff>0</xdr:rowOff>
    </xdr:to>
    <xdr:sp macro="" textlink="">
      <xdr:nvSpPr>
        <xdr:cNvPr id="1317" name="Line 148">
          <a:extLst>
            <a:ext uri="{FF2B5EF4-FFF2-40B4-BE49-F238E27FC236}">
              <a16:creationId xmlns:a16="http://schemas.microsoft.com/office/drawing/2014/main" id="{4253FDD0-2208-427F-BD33-94EC1CE8097A}"/>
            </a:ext>
          </a:extLst>
        </xdr:cNvPr>
        <xdr:cNvSpPr>
          <a:spLocks noChangeShapeType="1"/>
        </xdr:cNvSpPr>
      </xdr:nvSpPr>
      <xdr:spPr bwMode="auto">
        <a:xfrm>
          <a:off x="4823460" y="30304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186</xdr:row>
      <xdr:rowOff>0</xdr:rowOff>
    </xdr:from>
    <xdr:to>
      <xdr:col>26</xdr:col>
      <xdr:colOff>7620</xdr:colOff>
      <xdr:row>186</xdr:row>
      <xdr:rowOff>0</xdr:rowOff>
    </xdr:to>
    <xdr:sp macro="" textlink="">
      <xdr:nvSpPr>
        <xdr:cNvPr id="1318" name="Line 148">
          <a:extLst>
            <a:ext uri="{FF2B5EF4-FFF2-40B4-BE49-F238E27FC236}">
              <a16:creationId xmlns:a16="http://schemas.microsoft.com/office/drawing/2014/main" id="{D0F4CDEB-7271-40C3-AED1-8E2F61FE4C70}"/>
            </a:ext>
          </a:extLst>
        </xdr:cNvPr>
        <xdr:cNvSpPr>
          <a:spLocks noChangeShapeType="1"/>
        </xdr:cNvSpPr>
      </xdr:nvSpPr>
      <xdr:spPr bwMode="auto">
        <a:xfrm>
          <a:off x="4823460" y="30304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319" name="Line 148">
          <a:extLst>
            <a:ext uri="{FF2B5EF4-FFF2-40B4-BE49-F238E27FC236}">
              <a16:creationId xmlns:a16="http://schemas.microsoft.com/office/drawing/2014/main" id="{0BDFA605-3A46-43EF-A936-323A877FDB79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320" name="Line 148">
          <a:extLst>
            <a:ext uri="{FF2B5EF4-FFF2-40B4-BE49-F238E27FC236}">
              <a16:creationId xmlns:a16="http://schemas.microsoft.com/office/drawing/2014/main" id="{6DEDA0B6-D42D-42CD-A39E-C25F0F0BDB18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162</xdr:row>
      <xdr:rowOff>0</xdr:rowOff>
    </xdr:from>
    <xdr:to>
      <xdr:col>31</xdr:col>
      <xdr:colOff>7620</xdr:colOff>
      <xdr:row>162</xdr:row>
      <xdr:rowOff>0</xdr:rowOff>
    </xdr:to>
    <xdr:sp macro="" textlink="">
      <xdr:nvSpPr>
        <xdr:cNvPr id="1321" name="Line 173">
          <a:extLst>
            <a:ext uri="{FF2B5EF4-FFF2-40B4-BE49-F238E27FC236}">
              <a16:creationId xmlns:a16="http://schemas.microsoft.com/office/drawing/2014/main" id="{66D95438-F031-4749-95DD-109DA512DE18}"/>
            </a:ext>
          </a:extLst>
        </xdr:cNvPr>
        <xdr:cNvSpPr>
          <a:spLocks noChangeShapeType="1"/>
        </xdr:cNvSpPr>
      </xdr:nvSpPr>
      <xdr:spPr bwMode="auto">
        <a:xfrm>
          <a:off x="58902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161</xdr:row>
      <xdr:rowOff>0</xdr:rowOff>
    </xdr:from>
    <xdr:to>
      <xdr:col>31</xdr:col>
      <xdr:colOff>7620</xdr:colOff>
      <xdr:row>161</xdr:row>
      <xdr:rowOff>0</xdr:rowOff>
    </xdr:to>
    <xdr:sp macro="" textlink="">
      <xdr:nvSpPr>
        <xdr:cNvPr id="1322" name="Line 173">
          <a:extLst>
            <a:ext uri="{FF2B5EF4-FFF2-40B4-BE49-F238E27FC236}">
              <a16:creationId xmlns:a16="http://schemas.microsoft.com/office/drawing/2014/main" id="{B199A94A-A697-44E9-BC0E-577E82B394F9}"/>
            </a:ext>
          </a:extLst>
        </xdr:cNvPr>
        <xdr:cNvSpPr>
          <a:spLocks noChangeShapeType="1"/>
        </xdr:cNvSpPr>
      </xdr:nvSpPr>
      <xdr:spPr bwMode="auto">
        <a:xfrm>
          <a:off x="58902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162</xdr:row>
      <xdr:rowOff>0</xdr:rowOff>
    </xdr:from>
    <xdr:to>
      <xdr:col>31</xdr:col>
      <xdr:colOff>7620</xdr:colOff>
      <xdr:row>162</xdr:row>
      <xdr:rowOff>0</xdr:rowOff>
    </xdr:to>
    <xdr:sp macro="" textlink="">
      <xdr:nvSpPr>
        <xdr:cNvPr id="1323" name="Line 173">
          <a:extLst>
            <a:ext uri="{FF2B5EF4-FFF2-40B4-BE49-F238E27FC236}">
              <a16:creationId xmlns:a16="http://schemas.microsoft.com/office/drawing/2014/main" id="{9A996AD8-863C-4767-B360-3004616E1BEA}"/>
            </a:ext>
          </a:extLst>
        </xdr:cNvPr>
        <xdr:cNvSpPr>
          <a:spLocks noChangeShapeType="1"/>
        </xdr:cNvSpPr>
      </xdr:nvSpPr>
      <xdr:spPr bwMode="auto">
        <a:xfrm>
          <a:off x="5890260" y="27104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161</xdr:row>
      <xdr:rowOff>0</xdr:rowOff>
    </xdr:from>
    <xdr:to>
      <xdr:col>31</xdr:col>
      <xdr:colOff>7620</xdr:colOff>
      <xdr:row>161</xdr:row>
      <xdr:rowOff>0</xdr:rowOff>
    </xdr:to>
    <xdr:sp macro="" textlink="">
      <xdr:nvSpPr>
        <xdr:cNvPr id="1324" name="Line 173">
          <a:extLst>
            <a:ext uri="{FF2B5EF4-FFF2-40B4-BE49-F238E27FC236}">
              <a16:creationId xmlns:a16="http://schemas.microsoft.com/office/drawing/2014/main" id="{0467092D-5827-4655-ACB0-C2804DDE7F4B}"/>
            </a:ext>
          </a:extLst>
        </xdr:cNvPr>
        <xdr:cNvSpPr>
          <a:spLocks noChangeShapeType="1"/>
        </xdr:cNvSpPr>
      </xdr:nvSpPr>
      <xdr:spPr bwMode="auto">
        <a:xfrm>
          <a:off x="5890260" y="2694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65</xdr:row>
      <xdr:rowOff>0</xdr:rowOff>
    </xdr:from>
    <xdr:to>
      <xdr:col>55</xdr:col>
      <xdr:colOff>129540</xdr:colOff>
      <xdr:row>65</xdr:row>
      <xdr:rowOff>0</xdr:rowOff>
    </xdr:to>
    <xdr:sp macro="" textlink="">
      <xdr:nvSpPr>
        <xdr:cNvPr id="4445" name="Line 147">
          <a:extLst>
            <a:ext uri="{FF2B5EF4-FFF2-40B4-BE49-F238E27FC236}">
              <a16:creationId xmlns:a16="http://schemas.microsoft.com/office/drawing/2014/main" id="{BD45DBE3-2071-478B-A059-F0DC0D5F878E}"/>
            </a:ext>
          </a:extLst>
        </xdr:cNvPr>
        <xdr:cNvSpPr>
          <a:spLocks noChangeShapeType="1"/>
        </xdr:cNvSpPr>
      </xdr:nvSpPr>
      <xdr:spPr bwMode="auto">
        <a:xfrm>
          <a:off x="10248900" y="11170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85</xdr:row>
      <xdr:rowOff>0</xdr:rowOff>
    </xdr:from>
    <xdr:to>
      <xdr:col>55</xdr:col>
      <xdr:colOff>129540</xdr:colOff>
      <xdr:row>85</xdr:row>
      <xdr:rowOff>0</xdr:rowOff>
    </xdr:to>
    <xdr:sp macro="" textlink="">
      <xdr:nvSpPr>
        <xdr:cNvPr id="4446" name="Line 324">
          <a:extLst>
            <a:ext uri="{FF2B5EF4-FFF2-40B4-BE49-F238E27FC236}">
              <a16:creationId xmlns:a16="http://schemas.microsoft.com/office/drawing/2014/main" id="{547FD572-E578-4466-B00F-FCAD6D5A7766}"/>
            </a:ext>
          </a:extLst>
        </xdr:cNvPr>
        <xdr:cNvSpPr>
          <a:spLocks noChangeShapeType="1"/>
        </xdr:cNvSpPr>
      </xdr:nvSpPr>
      <xdr:spPr bwMode="auto">
        <a:xfrm>
          <a:off x="10248900" y="13731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85</xdr:row>
      <xdr:rowOff>0</xdr:rowOff>
    </xdr:from>
    <xdr:to>
      <xdr:col>55</xdr:col>
      <xdr:colOff>129540</xdr:colOff>
      <xdr:row>85</xdr:row>
      <xdr:rowOff>0</xdr:rowOff>
    </xdr:to>
    <xdr:sp macro="" textlink="">
      <xdr:nvSpPr>
        <xdr:cNvPr id="4447" name="Line 147">
          <a:extLst>
            <a:ext uri="{FF2B5EF4-FFF2-40B4-BE49-F238E27FC236}">
              <a16:creationId xmlns:a16="http://schemas.microsoft.com/office/drawing/2014/main" id="{339950D7-5652-4C0F-A5DD-88F08EA9B8C2}"/>
            </a:ext>
          </a:extLst>
        </xdr:cNvPr>
        <xdr:cNvSpPr>
          <a:spLocks noChangeShapeType="1"/>
        </xdr:cNvSpPr>
      </xdr:nvSpPr>
      <xdr:spPr bwMode="auto">
        <a:xfrm>
          <a:off x="10248900" y="13731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48" name="Line 323">
          <a:extLst>
            <a:ext uri="{FF2B5EF4-FFF2-40B4-BE49-F238E27FC236}">
              <a16:creationId xmlns:a16="http://schemas.microsoft.com/office/drawing/2014/main" id="{695F71CF-F19A-4FFB-8D8E-6A1F66D4B0CE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49" name="Line 327">
          <a:extLst>
            <a:ext uri="{FF2B5EF4-FFF2-40B4-BE49-F238E27FC236}">
              <a16:creationId xmlns:a16="http://schemas.microsoft.com/office/drawing/2014/main" id="{67C1A07F-0BE4-497E-9B7C-9112746A7DA5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50" name="Line 326">
          <a:extLst>
            <a:ext uri="{FF2B5EF4-FFF2-40B4-BE49-F238E27FC236}">
              <a16:creationId xmlns:a16="http://schemas.microsoft.com/office/drawing/2014/main" id="{5463FBEF-E938-407C-8E9B-9D39029A7540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51" name="Line 323">
          <a:extLst>
            <a:ext uri="{FF2B5EF4-FFF2-40B4-BE49-F238E27FC236}">
              <a16:creationId xmlns:a16="http://schemas.microsoft.com/office/drawing/2014/main" id="{FF4CB1D7-7F93-4EEA-8548-5F354CC9641F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52" name="Line 327">
          <a:extLst>
            <a:ext uri="{FF2B5EF4-FFF2-40B4-BE49-F238E27FC236}">
              <a16:creationId xmlns:a16="http://schemas.microsoft.com/office/drawing/2014/main" id="{D811A9E2-130A-4AF1-822A-42BEC17A5A9C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4453" name="Line 326">
          <a:extLst>
            <a:ext uri="{FF2B5EF4-FFF2-40B4-BE49-F238E27FC236}">
              <a16:creationId xmlns:a16="http://schemas.microsoft.com/office/drawing/2014/main" id="{82B9F56B-E100-4DCF-BFFE-4AB558C011A0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4454" name="Line 323">
          <a:extLst>
            <a:ext uri="{FF2B5EF4-FFF2-40B4-BE49-F238E27FC236}">
              <a16:creationId xmlns:a16="http://schemas.microsoft.com/office/drawing/2014/main" id="{23280C4E-5749-4A02-B74A-9E7EB7863868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4455" name="Line 327">
          <a:extLst>
            <a:ext uri="{FF2B5EF4-FFF2-40B4-BE49-F238E27FC236}">
              <a16:creationId xmlns:a16="http://schemas.microsoft.com/office/drawing/2014/main" id="{6C305D44-0AF0-4826-BC3A-ADEEA689FE77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4456" name="Line 326">
          <a:extLst>
            <a:ext uri="{FF2B5EF4-FFF2-40B4-BE49-F238E27FC236}">
              <a16:creationId xmlns:a16="http://schemas.microsoft.com/office/drawing/2014/main" id="{E07C2A42-648D-4105-BBDD-F698593D60BE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4457" name="Line 323">
          <a:extLst>
            <a:ext uri="{FF2B5EF4-FFF2-40B4-BE49-F238E27FC236}">
              <a16:creationId xmlns:a16="http://schemas.microsoft.com/office/drawing/2014/main" id="{538CAE3C-F707-4B09-B44B-7E5B7C0BAC60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4458" name="Line 327">
          <a:extLst>
            <a:ext uri="{FF2B5EF4-FFF2-40B4-BE49-F238E27FC236}">
              <a16:creationId xmlns:a16="http://schemas.microsoft.com/office/drawing/2014/main" id="{9D54899D-34E7-480C-8F25-049AC89A9CE1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4459" name="Line 326">
          <a:extLst>
            <a:ext uri="{FF2B5EF4-FFF2-40B4-BE49-F238E27FC236}">
              <a16:creationId xmlns:a16="http://schemas.microsoft.com/office/drawing/2014/main" id="{6759CA95-0D24-4D94-95D3-889F7FFB5C10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4460" name="Line 323">
          <a:extLst>
            <a:ext uri="{FF2B5EF4-FFF2-40B4-BE49-F238E27FC236}">
              <a16:creationId xmlns:a16="http://schemas.microsoft.com/office/drawing/2014/main" id="{3EBF5F5F-763E-4D9D-B499-6CDB8AC89EDF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4461" name="Line 327">
          <a:extLst>
            <a:ext uri="{FF2B5EF4-FFF2-40B4-BE49-F238E27FC236}">
              <a16:creationId xmlns:a16="http://schemas.microsoft.com/office/drawing/2014/main" id="{3F1A854C-983D-475B-AF17-5DC83D12B0E1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62" name="Line 326">
          <a:extLst>
            <a:ext uri="{FF2B5EF4-FFF2-40B4-BE49-F238E27FC236}">
              <a16:creationId xmlns:a16="http://schemas.microsoft.com/office/drawing/2014/main" id="{2125260F-3785-429F-B98C-BDFBC2C35C45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63" name="Line 323">
          <a:extLst>
            <a:ext uri="{FF2B5EF4-FFF2-40B4-BE49-F238E27FC236}">
              <a16:creationId xmlns:a16="http://schemas.microsoft.com/office/drawing/2014/main" id="{2D3CA592-F28F-4224-9209-EA8B13232221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64" name="Line 327">
          <a:extLst>
            <a:ext uri="{FF2B5EF4-FFF2-40B4-BE49-F238E27FC236}">
              <a16:creationId xmlns:a16="http://schemas.microsoft.com/office/drawing/2014/main" id="{8BC3B3A7-95DC-428C-B35D-F3BFF507CF7D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4465" name="Line 326">
          <a:extLst>
            <a:ext uri="{FF2B5EF4-FFF2-40B4-BE49-F238E27FC236}">
              <a16:creationId xmlns:a16="http://schemas.microsoft.com/office/drawing/2014/main" id="{57FDB686-FD4C-49E0-B2D1-8B6891317346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4466" name="Line 323">
          <a:extLst>
            <a:ext uri="{FF2B5EF4-FFF2-40B4-BE49-F238E27FC236}">
              <a16:creationId xmlns:a16="http://schemas.microsoft.com/office/drawing/2014/main" id="{3F662784-2D3F-46BD-8596-AC4A1376C1B2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4467" name="Line 327">
          <a:extLst>
            <a:ext uri="{FF2B5EF4-FFF2-40B4-BE49-F238E27FC236}">
              <a16:creationId xmlns:a16="http://schemas.microsoft.com/office/drawing/2014/main" id="{76324B0C-2070-4D58-8BFD-546844EC8A26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4468" name="Line 326">
          <a:extLst>
            <a:ext uri="{FF2B5EF4-FFF2-40B4-BE49-F238E27FC236}">
              <a16:creationId xmlns:a16="http://schemas.microsoft.com/office/drawing/2014/main" id="{88C4C99E-1B80-4C12-A325-7F82050B4A32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4469" name="Line 323">
          <a:extLst>
            <a:ext uri="{FF2B5EF4-FFF2-40B4-BE49-F238E27FC236}">
              <a16:creationId xmlns:a16="http://schemas.microsoft.com/office/drawing/2014/main" id="{DD3319F5-E56C-4E87-B559-4E07B1105F22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4470" name="Line 327">
          <a:extLst>
            <a:ext uri="{FF2B5EF4-FFF2-40B4-BE49-F238E27FC236}">
              <a16:creationId xmlns:a16="http://schemas.microsoft.com/office/drawing/2014/main" id="{77E3E9F1-097C-48F0-9D7C-C6D1DDAE516B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4471" name="Line 326">
          <a:extLst>
            <a:ext uri="{FF2B5EF4-FFF2-40B4-BE49-F238E27FC236}">
              <a16:creationId xmlns:a16="http://schemas.microsoft.com/office/drawing/2014/main" id="{544B451F-DCC1-4709-ACBE-EBB442692BE1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4472" name="Line 323">
          <a:extLst>
            <a:ext uri="{FF2B5EF4-FFF2-40B4-BE49-F238E27FC236}">
              <a16:creationId xmlns:a16="http://schemas.microsoft.com/office/drawing/2014/main" id="{9E2B928D-8DCD-44DA-86AD-67C1FA596930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4473" name="Line 327">
          <a:extLst>
            <a:ext uri="{FF2B5EF4-FFF2-40B4-BE49-F238E27FC236}">
              <a16:creationId xmlns:a16="http://schemas.microsoft.com/office/drawing/2014/main" id="{AC28AA99-FAF5-45EB-ADBE-47F985CF9B5A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74" name="Line 326">
          <a:extLst>
            <a:ext uri="{FF2B5EF4-FFF2-40B4-BE49-F238E27FC236}">
              <a16:creationId xmlns:a16="http://schemas.microsoft.com/office/drawing/2014/main" id="{BC469FB3-20A1-4606-A785-91B1C847A4BD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75" name="Line 323">
          <a:extLst>
            <a:ext uri="{FF2B5EF4-FFF2-40B4-BE49-F238E27FC236}">
              <a16:creationId xmlns:a16="http://schemas.microsoft.com/office/drawing/2014/main" id="{E36C2F68-70C8-4E89-B906-20A32376CD78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86</xdr:row>
      <xdr:rowOff>0</xdr:rowOff>
    </xdr:from>
    <xdr:to>
      <xdr:col>55</xdr:col>
      <xdr:colOff>0</xdr:colOff>
      <xdr:row>86</xdr:row>
      <xdr:rowOff>0</xdr:rowOff>
    </xdr:to>
    <xdr:sp macro="" textlink="">
      <xdr:nvSpPr>
        <xdr:cNvPr id="4476" name="Line 327">
          <a:extLst>
            <a:ext uri="{FF2B5EF4-FFF2-40B4-BE49-F238E27FC236}">
              <a16:creationId xmlns:a16="http://schemas.microsoft.com/office/drawing/2014/main" id="{8E8ECBC1-D274-49A4-9947-B4CE5C619BCB}"/>
            </a:ext>
          </a:extLst>
        </xdr:cNvPr>
        <xdr:cNvSpPr>
          <a:spLocks noChangeShapeType="1"/>
        </xdr:cNvSpPr>
      </xdr:nvSpPr>
      <xdr:spPr bwMode="auto">
        <a:xfrm>
          <a:off x="10119360" y="1421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4477" name="Line 326">
          <a:extLst>
            <a:ext uri="{FF2B5EF4-FFF2-40B4-BE49-F238E27FC236}">
              <a16:creationId xmlns:a16="http://schemas.microsoft.com/office/drawing/2014/main" id="{7D93E3D5-9684-4273-8723-939EF825B401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4478" name="Line 323">
          <a:extLst>
            <a:ext uri="{FF2B5EF4-FFF2-40B4-BE49-F238E27FC236}">
              <a16:creationId xmlns:a16="http://schemas.microsoft.com/office/drawing/2014/main" id="{1062C20B-4A7D-424F-B5AD-0D694606ED98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88</xdr:row>
      <xdr:rowOff>0</xdr:rowOff>
    </xdr:from>
    <xdr:to>
      <xdr:col>55</xdr:col>
      <xdr:colOff>0</xdr:colOff>
      <xdr:row>88</xdr:row>
      <xdr:rowOff>0</xdr:rowOff>
    </xdr:to>
    <xdr:sp macro="" textlink="">
      <xdr:nvSpPr>
        <xdr:cNvPr id="4479" name="Line 327">
          <a:extLst>
            <a:ext uri="{FF2B5EF4-FFF2-40B4-BE49-F238E27FC236}">
              <a16:creationId xmlns:a16="http://schemas.microsoft.com/office/drawing/2014/main" id="{A108073B-899B-45E8-89FD-EF5E8CEDE781}"/>
            </a:ext>
          </a:extLst>
        </xdr:cNvPr>
        <xdr:cNvSpPr>
          <a:spLocks noChangeShapeType="1"/>
        </xdr:cNvSpPr>
      </xdr:nvSpPr>
      <xdr:spPr bwMode="auto">
        <a:xfrm>
          <a:off x="10119360" y="14531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4480" name="Line 326">
          <a:extLst>
            <a:ext uri="{FF2B5EF4-FFF2-40B4-BE49-F238E27FC236}">
              <a16:creationId xmlns:a16="http://schemas.microsoft.com/office/drawing/2014/main" id="{DBA06BBF-75F2-4ED5-97B1-075FBFAD0FC2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4481" name="Line 323">
          <a:extLst>
            <a:ext uri="{FF2B5EF4-FFF2-40B4-BE49-F238E27FC236}">
              <a16:creationId xmlns:a16="http://schemas.microsoft.com/office/drawing/2014/main" id="{ADD972A6-E6B9-4B3A-B224-42E16434B9B8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0</xdr:colOff>
      <xdr:row>90</xdr:row>
      <xdr:rowOff>0</xdr:rowOff>
    </xdr:to>
    <xdr:sp macro="" textlink="">
      <xdr:nvSpPr>
        <xdr:cNvPr id="4482" name="Line 327">
          <a:extLst>
            <a:ext uri="{FF2B5EF4-FFF2-40B4-BE49-F238E27FC236}">
              <a16:creationId xmlns:a16="http://schemas.microsoft.com/office/drawing/2014/main" id="{2B8B0005-F048-4CBD-8853-0F86DBE564F4}"/>
            </a:ext>
          </a:extLst>
        </xdr:cNvPr>
        <xdr:cNvSpPr>
          <a:spLocks noChangeShapeType="1"/>
        </xdr:cNvSpPr>
      </xdr:nvSpPr>
      <xdr:spPr bwMode="auto">
        <a:xfrm>
          <a:off x="10119360" y="14851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4483" name="Line 326">
          <a:extLst>
            <a:ext uri="{FF2B5EF4-FFF2-40B4-BE49-F238E27FC236}">
              <a16:creationId xmlns:a16="http://schemas.microsoft.com/office/drawing/2014/main" id="{40ADBCA9-B582-4B6C-ACD6-BA87EB79BFAF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4484" name="Line 323">
          <a:extLst>
            <a:ext uri="{FF2B5EF4-FFF2-40B4-BE49-F238E27FC236}">
              <a16:creationId xmlns:a16="http://schemas.microsoft.com/office/drawing/2014/main" id="{A449C090-628A-4506-A258-8DC655EA063E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 macro="" textlink="">
      <xdr:nvSpPr>
        <xdr:cNvPr id="4485" name="Line 327">
          <a:extLst>
            <a:ext uri="{FF2B5EF4-FFF2-40B4-BE49-F238E27FC236}">
              <a16:creationId xmlns:a16="http://schemas.microsoft.com/office/drawing/2014/main" id="{08E03BCC-51BD-461C-9FD2-618BD343D5B2}"/>
            </a:ext>
          </a:extLst>
        </xdr:cNvPr>
        <xdr:cNvSpPr>
          <a:spLocks noChangeShapeType="1"/>
        </xdr:cNvSpPr>
      </xdr:nvSpPr>
      <xdr:spPr bwMode="auto">
        <a:xfrm>
          <a:off x="10119360" y="15491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99</xdr:row>
      <xdr:rowOff>0</xdr:rowOff>
    </xdr:from>
    <xdr:to>
      <xdr:col>55</xdr:col>
      <xdr:colOff>129540</xdr:colOff>
      <xdr:row>99</xdr:row>
      <xdr:rowOff>0</xdr:rowOff>
    </xdr:to>
    <xdr:sp macro="" textlink="">
      <xdr:nvSpPr>
        <xdr:cNvPr id="4486" name="Line 174">
          <a:extLst>
            <a:ext uri="{FF2B5EF4-FFF2-40B4-BE49-F238E27FC236}">
              <a16:creationId xmlns:a16="http://schemas.microsoft.com/office/drawing/2014/main" id="{F46A834A-DF11-4196-AA07-2C51DE3662A8}"/>
            </a:ext>
          </a:extLst>
        </xdr:cNvPr>
        <xdr:cNvSpPr>
          <a:spLocks noChangeShapeType="1"/>
        </xdr:cNvSpPr>
      </xdr:nvSpPr>
      <xdr:spPr bwMode="auto">
        <a:xfrm>
          <a:off x="10248900" y="16657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487" name="Line 323">
          <a:extLst>
            <a:ext uri="{FF2B5EF4-FFF2-40B4-BE49-F238E27FC236}">
              <a16:creationId xmlns:a16="http://schemas.microsoft.com/office/drawing/2014/main" id="{5092C817-6A16-4044-AA3C-2DAC909EF71E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113</xdr:row>
      <xdr:rowOff>0</xdr:rowOff>
    </xdr:from>
    <xdr:to>
      <xdr:col>55</xdr:col>
      <xdr:colOff>129540</xdr:colOff>
      <xdr:row>113</xdr:row>
      <xdr:rowOff>0</xdr:rowOff>
    </xdr:to>
    <xdr:sp macro="" textlink="">
      <xdr:nvSpPr>
        <xdr:cNvPr id="4488" name="Line 324">
          <a:extLst>
            <a:ext uri="{FF2B5EF4-FFF2-40B4-BE49-F238E27FC236}">
              <a16:creationId xmlns:a16="http://schemas.microsoft.com/office/drawing/2014/main" id="{FFC6D9CE-B106-497D-9CE2-CDCCE296AE5C}"/>
            </a:ext>
          </a:extLst>
        </xdr:cNvPr>
        <xdr:cNvSpPr>
          <a:spLocks noChangeShapeType="1"/>
        </xdr:cNvSpPr>
      </xdr:nvSpPr>
      <xdr:spPr bwMode="auto">
        <a:xfrm>
          <a:off x="10248900" y="19217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117</xdr:row>
      <xdr:rowOff>0</xdr:rowOff>
    </xdr:from>
    <xdr:to>
      <xdr:col>55</xdr:col>
      <xdr:colOff>129540</xdr:colOff>
      <xdr:row>117</xdr:row>
      <xdr:rowOff>0</xdr:rowOff>
    </xdr:to>
    <xdr:sp macro="" textlink="">
      <xdr:nvSpPr>
        <xdr:cNvPr id="4489" name="Line 325">
          <a:extLst>
            <a:ext uri="{FF2B5EF4-FFF2-40B4-BE49-F238E27FC236}">
              <a16:creationId xmlns:a16="http://schemas.microsoft.com/office/drawing/2014/main" id="{A6FFA255-3465-426F-ACBA-6D5ABAD6950C}"/>
            </a:ext>
          </a:extLst>
        </xdr:cNvPr>
        <xdr:cNvSpPr>
          <a:spLocks noChangeShapeType="1"/>
        </xdr:cNvSpPr>
      </xdr:nvSpPr>
      <xdr:spPr bwMode="auto">
        <a:xfrm>
          <a:off x="10248900" y="198577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4490" name="Line 326">
          <a:extLst>
            <a:ext uri="{FF2B5EF4-FFF2-40B4-BE49-F238E27FC236}">
              <a16:creationId xmlns:a16="http://schemas.microsoft.com/office/drawing/2014/main" id="{75620388-8DF0-40B3-AFE0-699573D9E7DB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491" name="Line 327">
          <a:extLst>
            <a:ext uri="{FF2B5EF4-FFF2-40B4-BE49-F238E27FC236}">
              <a16:creationId xmlns:a16="http://schemas.microsoft.com/office/drawing/2014/main" id="{C113959A-4ED8-409A-9081-CEC8F7FFF5BE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492" name="Line 328">
          <a:extLst>
            <a:ext uri="{FF2B5EF4-FFF2-40B4-BE49-F238E27FC236}">
              <a16:creationId xmlns:a16="http://schemas.microsoft.com/office/drawing/2014/main" id="{CC28C1DC-B8E9-44E0-807A-59641C616D8C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129</xdr:row>
      <xdr:rowOff>0</xdr:rowOff>
    </xdr:from>
    <xdr:to>
      <xdr:col>55</xdr:col>
      <xdr:colOff>129540</xdr:colOff>
      <xdr:row>129</xdr:row>
      <xdr:rowOff>0</xdr:rowOff>
    </xdr:to>
    <xdr:sp macro="" textlink="">
      <xdr:nvSpPr>
        <xdr:cNvPr id="4493" name="Line 329">
          <a:extLst>
            <a:ext uri="{FF2B5EF4-FFF2-40B4-BE49-F238E27FC236}">
              <a16:creationId xmlns:a16="http://schemas.microsoft.com/office/drawing/2014/main" id="{DAA97D02-1748-4A7C-8A58-8A1350B31083}"/>
            </a:ext>
          </a:extLst>
        </xdr:cNvPr>
        <xdr:cNvSpPr>
          <a:spLocks noChangeShapeType="1"/>
        </xdr:cNvSpPr>
      </xdr:nvSpPr>
      <xdr:spPr bwMode="auto">
        <a:xfrm>
          <a:off x="10248900" y="21457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135</xdr:row>
      <xdr:rowOff>0</xdr:rowOff>
    </xdr:from>
    <xdr:to>
      <xdr:col>55</xdr:col>
      <xdr:colOff>129540</xdr:colOff>
      <xdr:row>135</xdr:row>
      <xdr:rowOff>0</xdr:rowOff>
    </xdr:to>
    <xdr:sp macro="" textlink="">
      <xdr:nvSpPr>
        <xdr:cNvPr id="4494" name="Line 330">
          <a:extLst>
            <a:ext uri="{FF2B5EF4-FFF2-40B4-BE49-F238E27FC236}">
              <a16:creationId xmlns:a16="http://schemas.microsoft.com/office/drawing/2014/main" id="{750A4480-6938-4C6D-A2E1-A066265D8E11}"/>
            </a:ext>
          </a:extLst>
        </xdr:cNvPr>
        <xdr:cNvSpPr>
          <a:spLocks noChangeShapeType="1"/>
        </xdr:cNvSpPr>
      </xdr:nvSpPr>
      <xdr:spPr bwMode="auto">
        <a:xfrm>
          <a:off x="10248900" y="2209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495" name="Line 331">
          <a:extLst>
            <a:ext uri="{FF2B5EF4-FFF2-40B4-BE49-F238E27FC236}">
              <a16:creationId xmlns:a16="http://schemas.microsoft.com/office/drawing/2014/main" id="{C9E7FE8D-E6FD-4C24-B865-8EE95067BE7C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496" name="Line 332">
          <a:extLst>
            <a:ext uri="{FF2B5EF4-FFF2-40B4-BE49-F238E27FC236}">
              <a16:creationId xmlns:a16="http://schemas.microsoft.com/office/drawing/2014/main" id="{ACD0252B-7D6F-4233-A33E-B5BCE3F5ADEE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497" name="Line 335">
          <a:extLst>
            <a:ext uri="{FF2B5EF4-FFF2-40B4-BE49-F238E27FC236}">
              <a16:creationId xmlns:a16="http://schemas.microsoft.com/office/drawing/2014/main" id="{046C4422-B97E-4A1C-9978-BD04A0A33715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4498" name="Line 323">
          <a:extLst>
            <a:ext uri="{FF2B5EF4-FFF2-40B4-BE49-F238E27FC236}">
              <a16:creationId xmlns:a16="http://schemas.microsoft.com/office/drawing/2014/main" id="{CF7B443B-C573-4CA8-A497-6966225C5954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113</xdr:row>
      <xdr:rowOff>0</xdr:rowOff>
    </xdr:from>
    <xdr:to>
      <xdr:col>55</xdr:col>
      <xdr:colOff>129540</xdr:colOff>
      <xdr:row>113</xdr:row>
      <xdr:rowOff>0</xdr:rowOff>
    </xdr:to>
    <xdr:sp macro="" textlink="">
      <xdr:nvSpPr>
        <xdr:cNvPr id="4499" name="Line 324">
          <a:extLst>
            <a:ext uri="{FF2B5EF4-FFF2-40B4-BE49-F238E27FC236}">
              <a16:creationId xmlns:a16="http://schemas.microsoft.com/office/drawing/2014/main" id="{17C28946-082D-4A4F-9C5A-EEF605644926}"/>
            </a:ext>
          </a:extLst>
        </xdr:cNvPr>
        <xdr:cNvSpPr>
          <a:spLocks noChangeShapeType="1"/>
        </xdr:cNvSpPr>
      </xdr:nvSpPr>
      <xdr:spPr bwMode="auto">
        <a:xfrm>
          <a:off x="10248900" y="1889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115</xdr:row>
      <xdr:rowOff>0</xdr:rowOff>
    </xdr:from>
    <xdr:to>
      <xdr:col>55</xdr:col>
      <xdr:colOff>129540</xdr:colOff>
      <xdr:row>115</xdr:row>
      <xdr:rowOff>0</xdr:rowOff>
    </xdr:to>
    <xdr:sp macro="" textlink="">
      <xdr:nvSpPr>
        <xdr:cNvPr id="4500" name="Line 325">
          <a:extLst>
            <a:ext uri="{FF2B5EF4-FFF2-40B4-BE49-F238E27FC236}">
              <a16:creationId xmlns:a16="http://schemas.microsoft.com/office/drawing/2014/main" id="{51DD3693-B70B-4E5C-A9B3-B7F9F318FF81}"/>
            </a:ext>
          </a:extLst>
        </xdr:cNvPr>
        <xdr:cNvSpPr>
          <a:spLocks noChangeShapeType="1"/>
        </xdr:cNvSpPr>
      </xdr:nvSpPr>
      <xdr:spPr bwMode="auto">
        <a:xfrm>
          <a:off x="10248900" y="19537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114</xdr:row>
      <xdr:rowOff>0</xdr:rowOff>
    </xdr:from>
    <xdr:to>
      <xdr:col>55</xdr:col>
      <xdr:colOff>0</xdr:colOff>
      <xdr:row>114</xdr:row>
      <xdr:rowOff>0</xdr:rowOff>
    </xdr:to>
    <xdr:sp macro="" textlink="">
      <xdr:nvSpPr>
        <xdr:cNvPr id="4501" name="Line 326">
          <a:extLst>
            <a:ext uri="{FF2B5EF4-FFF2-40B4-BE49-F238E27FC236}">
              <a16:creationId xmlns:a16="http://schemas.microsoft.com/office/drawing/2014/main" id="{5362DA70-C680-4F04-8498-AC79816CA9AA}"/>
            </a:ext>
          </a:extLst>
        </xdr:cNvPr>
        <xdr:cNvSpPr>
          <a:spLocks noChangeShapeType="1"/>
        </xdr:cNvSpPr>
      </xdr:nvSpPr>
      <xdr:spPr bwMode="auto">
        <a:xfrm>
          <a:off x="10119360" y="19377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116</xdr:row>
      <xdr:rowOff>0</xdr:rowOff>
    </xdr:from>
    <xdr:to>
      <xdr:col>55</xdr:col>
      <xdr:colOff>0</xdr:colOff>
      <xdr:row>116</xdr:row>
      <xdr:rowOff>0</xdr:rowOff>
    </xdr:to>
    <xdr:sp macro="" textlink="">
      <xdr:nvSpPr>
        <xdr:cNvPr id="4502" name="Line 327">
          <a:extLst>
            <a:ext uri="{FF2B5EF4-FFF2-40B4-BE49-F238E27FC236}">
              <a16:creationId xmlns:a16="http://schemas.microsoft.com/office/drawing/2014/main" id="{219187D5-3503-498E-8C16-93D0AE05D28B}"/>
            </a:ext>
          </a:extLst>
        </xdr:cNvPr>
        <xdr:cNvSpPr>
          <a:spLocks noChangeShapeType="1"/>
        </xdr:cNvSpPr>
      </xdr:nvSpPr>
      <xdr:spPr bwMode="auto">
        <a:xfrm>
          <a:off x="10119360" y="19697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03" name="Line 328">
          <a:extLst>
            <a:ext uri="{FF2B5EF4-FFF2-40B4-BE49-F238E27FC236}">
              <a16:creationId xmlns:a16="http://schemas.microsoft.com/office/drawing/2014/main" id="{50B2627B-5617-44E2-9C55-34FBFC85C408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127</xdr:row>
      <xdr:rowOff>0</xdr:rowOff>
    </xdr:from>
    <xdr:to>
      <xdr:col>55</xdr:col>
      <xdr:colOff>129540</xdr:colOff>
      <xdr:row>127</xdr:row>
      <xdr:rowOff>0</xdr:rowOff>
    </xdr:to>
    <xdr:sp macro="" textlink="">
      <xdr:nvSpPr>
        <xdr:cNvPr id="4504" name="Line 329">
          <a:extLst>
            <a:ext uri="{FF2B5EF4-FFF2-40B4-BE49-F238E27FC236}">
              <a16:creationId xmlns:a16="http://schemas.microsoft.com/office/drawing/2014/main" id="{B67198BB-AC0F-4F59-9E1A-C28D88AEA264}"/>
            </a:ext>
          </a:extLst>
        </xdr:cNvPr>
        <xdr:cNvSpPr>
          <a:spLocks noChangeShapeType="1"/>
        </xdr:cNvSpPr>
      </xdr:nvSpPr>
      <xdr:spPr bwMode="auto">
        <a:xfrm>
          <a:off x="10248900" y="211378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131</xdr:row>
      <xdr:rowOff>0</xdr:rowOff>
    </xdr:from>
    <xdr:to>
      <xdr:col>55</xdr:col>
      <xdr:colOff>129540</xdr:colOff>
      <xdr:row>131</xdr:row>
      <xdr:rowOff>0</xdr:rowOff>
    </xdr:to>
    <xdr:sp macro="" textlink="">
      <xdr:nvSpPr>
        <xdr:cNvPr id="4505" name="Line 330">
          <a:extLst>
            <a:ext uri="{FF2B5EF4-FFF2-40B4-BE49-F238E27FC236}">
              <a16:creationId xmlns:a16="http://schemas.microsoft.com/office/drawing/2014/main" id="{D52500A9-20A6-432F-9303-77A3EF96F8A2}"/>
            </a:ext>
          </a:extLst>
        </xdr:cNvPr>
        <xdr:cNvSpPr>
          <a:spLocks noChangeShapeType="1"/>
        </xdr:cNvSpPr>
      </xdr:nvSpPr>
      <xdr:spPr bwMode="auto">
        <a:xfrm>
          <a:off x="10248900" y="217779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506" name="Line 331">
          <a:extLst>
            <a:ext uri="{FF2B5EF4-FFF2-40B4-BE49-F238E27FC236}">
              <a16:creationId xmlns:a16="http://schemas.microsoft.com/office/drawing/2014/main" id="{20EE741D-E333-40E5-A30C-AEC95EE2EE0C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07" name="Line 332">
          <a:extLst>
            <a:ext uri="{FF2B5EF4-FFF2-40B4-BE49-F238E27FC236}">
              <a16:creationId xmlns:a16="http://schemas.microsoft.com/office/drawing/2014/main" id="{E39A10B8-F4F6-4E16-B665-DE6DBE758530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508" name="Line 333">
          <a:extLst>
            <a:ext uri="{FF2B5EF4-FFF2-40B4-BE49-F238E27FC236}">
              <a16:creationId xmlns:a16="http://schemas.microsoft.com/office/drawing/2014/main" id="{C982DED2-FCB1-41B2-BB46-6E4C7C74270A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139</xdr:row>
      <xdr:rowOff>0</xdr:rowOff>
    </xdr:from>
    <xdr:to>
      <xdr:col>55</xdr:col>
      <xdr:colOff>129540</xdr:colOff>
      <xdr:row>139</xdr:row>
      <xdr:rowOff>0</xdr:rowOff>
    </xdr:to>
    <xdr:sp macro="" textlink="">
      <xdr:nvSpPr>
        <xdr:cNvPr id="4509" name="Line 334">
          <a:extLst>
            <a:ext uri="{FF2B5EF4-FFF2-40B4-BE49-F238E27FC236}">
              <a16:creationId xmlns:a16="http://schemas.microsoft.com/office/drawing/2014/main" id="{226D6145-5939-4A96-A222-F96C494D6AFE}"/>
            </a:ext>
          </a:extLst>
        </xdr:cNvPr>
        <xdr:cNvSpPr>
          <a:spLocks noChangeShapeType="1"/>
        </xdr:cNvSpPr>
      </xdr:nvSpPr>
      <xdr:spPr bwMode="auto">
        <a:xfrm>
          <a:off x="10248900" y="227380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510" name="Line 335">
          <a:extLst>
            <a:ext uri="{FF2B5EF4-FFF2-40B4-BE49-F238E27FC236}">
              <a16:creationId xmlns:a16="http://schemas.microsoft.com/office/drawing/2014/main" id="{F45399B5-943E-476D-8186-ECA4B0C989A8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511" name="Line 336">
          <a:extLst>
            <a:ext uri="{FF2B5EF4-FFF2-40B4-BE49-F238E27FC236}">
              <a16:creationId xmlns:a16="http://schemas.microsoft.com/office/drawing/2014/main" id="{83048B8B-1436-442F-A12D-B6E262BEAD2C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512" name="Line 326">
          <a:extLst>
            <a:ext uri="{FF2B5EF4-FFF2-40B4-BE49-F238E27FC236}">
              <a16:creationId xmlns:a16="http://schemas.microsoft.com/office/drawing/2014/main" id="{D36DEBAF-7DBE-4DC4-8AAB-FB7AFCA9D44D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513" name="Line 323">
          <a:extLst>
            <a:ext uri="{FF2B5EF4-FFF2-40B4-BE49-F238E27FC236}">
              <a16:creationId xmlns:a16="http://schemas.microsoft.com/office/drawing/2014/main" id="{8FFF41A7-1402-40B9-8261-A781EE588F31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514" name="Line 327">
          <a:extLst>
            <a:ext uri="{FF2B5EF4-FFF2-40B4-BE49-F238E27FC236}">
              <a16:creationId xmlns:a16="http://schemas.microsoft.com/office/drawing/2014/main" id="{1E65FFE1-CC56-419C-8A05-6672ED868004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515" name="Line 326">
          <a:extLst>
            <a:ext uri="{FF2B5EF4-FFF2-40B4-BE49-F238E27FC236}">
              <a16:creationId xmlns:a16="http://schemas.microsoft.com/office/drawing/2014/main" id="{4D3CC9A1-AA87-4A41-8FB3-6EC9AE8BE077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516" name="Line 323">
          <a:extLst>
            <a:ext uri="{FF2B5EF4-FFF2-40B4-BE49-F238E27FC236}">
              <a16:creationId xmlns:a16="http://schemas.microsoft.com/office/drawing/2014/main" id="{4671CFD6-6902-424D-89B5-B449F336FF4E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517" name="Line 327">
          <a:extLst>
            <a:ext uri="{FF2B5EF4-FFF2-40B4-BE49-F238E27FC236}">
              <a16:creationId xmlns:a16="http://schemas.microsoft.com/office/drawing/2014/main" id="{85890F39-BE19-4765-9B34-EEBF5F00AF78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518" name="Line 326">
          <a:extLst>
            <a:ext uri="{FF2B5EF4-FFF2-40B4-BE49-F238E27FC236}">
              <a16:creationId xmlns:a16="http://schemas.microsoft.com/office/drawing/2014/main" id="{1DE6947E-56AA-444E-A57A-E1FB6F1E0F65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519" name="Line 323">
          <a:extLst>
            <a:ext uri="{FF2B5EF4-FFF2-40B4-BE49-F238E27FC236}">
              <a16:creationId xmlns:a16="http://schemas.microsoft.com/office/drawing/2014/main" id="{31C03F2C-41DA-4ACC-A763-CB89CC79E164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520" name="Line 327">
          <a:extLst>
            <a:ext uri="{FF2B5EF4-FFF2-40B4-BE49-F238E27FC236}">
              <a16:creationId xmlns:a16="http://schemas.microsoft.com/office/drawing/2014/main" id="{FF6F0D2E-FC55-4D45-A9AC-2FFFB2AC5F90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521" name="Line 326">
          <a:extLst>
            <a:ext uri="{FF2B5EF4-FFF2-40B4-BE49-F238E27FC236}">
              <a16:creationId xmlns:a16="http://schemas.microsoft.com/office/drawing/2014/main" id="{FC9BDA5D-CD91-43CA-A235-803E5B692CAF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522" name="Line 323">
          <a:extLst>
            <a:ext uri="{FF2B5EF4-FFF2-40B4-BE49-F238E27FC236}">
              <a16:creationId xmlns:a16="http://schemas.microsoft.com/office/drawing/2014/main" id="{32600208-CE36-4C0C-9590-2B85D1682BF8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523" name="Line 327">
          <a:extLst>
            <a:ext uri="{FF2B5EF4-FFF2-40B4-BE49-F238E27FC236}">
              <a16:creationId xmlns:a16="http://schemas.microsoft.com/office/drawing/2014/main" id="{2BFEF8E6-A902-4EC2-9279-B069E4C44C48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524" name="Line 326">
          <a:extLst>
            <a:ext uri="{FF2B5EF4-FFF2-40B4-BE49-F238E27FC236}">
              <a16:creationId xmlns:a16="http://schemas.microsoft.com/office/drawing/2014/main" id="{F5474FDE-8E96-43DC-862E-39E0AA2CC5EF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525" name="Line 323">
          <a:extLst>
            <a:ext uri="{FF2B5EF4-FFF2-40B4-BE49-F238E27FC236}">
              <a16:creationId xmlns:a16="http://schemas.microsoft.com/office/drawing/2014/main" id="{2B0E43F7-C05B-4F9D-AFB0-493999E0C239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526" name="Line 327">
          <a:extLst>
            <a:ext uri="{FF2B5EF4-FFF2-40B4-BE49-F238E27FC236}">
              <a16:creationId xmlns:a16="http://schemas.microsoft.com/office/drawing/2014/main" id="{69E2EF1B-3818-4FBB-AF98-A58F54A51741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527" name="Line 326">
          <a:extLst>
            <a:ext uri="{FF2B5EF4-FFF2-40B4-BE49-F238E27FC236}">
              <a16:creationId xmlns:a16="http://schemas.microsoft.com/office/drawing/2014/main" id="{1C5468FC-E40B-4529-82C8-09B41E731B93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528" name="Line 323">
          <a:extLst>
            <a:ext uri="{FF2B5EF4-FFF2-40B4-BE49-F238E27FC236}">
              <a16:creationId xmlns:a16="http://schemas.microsoft.com/office/drawing/2014/main" id="{3A4CB519-CCED-43AE-A06B-A6C028109B55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529" name="Line 327">
          <a:extLst>
            <a:ext uri="{FF2B5EF4-FFF2-40B4-BE49-F238E27FC236}">
              <a16:creationId xmlns:a16="http://schemas.microsoft.com/office/drawing/2014/main" id="{69CBAE9B-B922-4C92-971D-F2EB4AD39490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30" name="Line 326">
          <a:extLst>
            <a:ext uri="{FF2B5EF4-FFF2-40B4-BE49-F238E27FC236}">
              <a16:creationId xmlns:a16="http://schemas.microsoft.com/office/drawing/2014/main" id="{E6B7A7FB-F59F-4374-A2CB-45EBFACC3FCC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31" name="Line 323">
          <a:extLst>
            <a:ext uri="{FF2B5EF4-FFF2-40B4-BE49-F238E27FC236}">
              <a16:creationId xmlns:a16="http://schemas.microsoft.com/office/drawing/2014/main" id="{0B7099F0-944F-4E3E-A203-6382C69F1BE4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32" name="Line 327">
          <a:extLst>
            <a:ext uri="{FF2B5EF4-FFF2-40B4-BE49-F238E27FC236}">
              <a16:creationId xmlns:a16="http://schemas.microsoft.com/office/drawing/2014/main" id="{58F9D527-23C5-4AAF-B662-1771F319C592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533" name="Line 326">
          <a:extLst>
            <a:ext uri="{FF2B5EF4-FFF2-40B4-BE49-F238E27FC236}">
              <a16:creationId xmlns:a16="http://schemas.microsoft.com/office/drawing/2014/main" id="{9C8C1208-D937-47CE-BF11-7DD8CCF021DC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534" name="Line 323">
          <a:extLst>
            <a:ext uri="{FF2B5EF4-FFF2-40B4-BE49-F238E27FC236}">
              <a16:creationId xmlns:a16="http://schemas.microsoft.com/office/drawing/2014/main" id="{7866C584-58A4-4B58-A138-1279A755038B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535" name="Line 327">
          <a:extLst>
            <a:ext uri="{FF2B5EF4-FFF2-40B4-BE49-F238E27FC236}">
              <a16:creationId xmlns:a16="http://schemas.microsoft.com/office/drawing/2014/main" id="{1697585B-2F4B-49D3-BC48-F5251D7649A2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536" name="Line 326">
          <a:extLst>
            <a:ext uri="{FF2B5EF4-FFF2-40B4-BE49-F238E27FC236}">
              <a16:creationId xmlns:a16="http://schemas.microsoft.com/office/drawing/2014/main" id="{2F6C95F1-370A-432D-9AB5-02142C82E291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537" name="Line 323">
          <a:extLst>
            <a:ext uri="{FF2B5EF4-FFF2-40B4-BE49-F238E27FC236}">
              <a16:creationId xmlns:a16="http://schemas.microsoft.com/office/drawing/2014/main" id="{E3F3230C-FE26-4F22-84EC-F49A471F874C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538" name="Line 327">
          <a:extLst>
            <a:ext uri="{FF2B5EF4-FFF2-40B4-BE49-F238E27FC236}">
              <a16:creationId xmlns:a16="http://schemas.microsoft.com/office/drawing/2014/main" id="{804CD2D9-F8CA-4ED5-8992-DB0AAFFA7408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539" name="Line 326">
          <a:extLst>
            <a:ext uri="{FF2B5EF4-FFF2-40B4-BE49-F238E27FC236}">
              <a16:creationId xmlns:a16="http://schemas.microsoft.com/office/drawing/2014/main" id="{0BB12D75-CC4A-4B1E-AE82-86FB2360AA43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540" name="Line 323">
          <a:extLst>
            <a:ext uri="{FF2B5EF4-FFF2-40B4-BE49-F238E27FC236}">
              <a16:creationId xmlns:a16="http://schemas.microsoft.com/office/drawing/2014/main" id="{8F6E1CE3-0617-4374-A6E5-2A7DD2C4F2AC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541" name="Line 327">
          <a:extLst>
            <a:ext uri="{FF2B5EF4-FFF2-40B4-BE49-F238E27FC236}">
              <a16:creationId xmlns:a16="http://schemas.microsoft.com/office/drawing/2014/main" id="{9CE3FB38-97F5-4CB5-8E82-AE227D90804E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542" name="Line 326">
          <a:extLst>
            <a:ext uri="{FF2B5EF4-FFF2-40B4-BE49-F238E27FC236}">
              <a16:creationId xmlns:a16="http://schemas.microsoft.com/office/drawing/2014/main" id="{F61C3EFA-FE2A-45AA-87DC-45788975B942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543" name="Line 323">
          <a:extLst>
            <a:ext uri="{FF2B5EF4-FFF2-40B4-BE49-F238E27FC236}">
              <a16:creationId xmlns:a16="http://schemas.microsoft.com/office/drawing/2014/main" id="{E0C3DB44-25DF-423A-9E98-0AFD9259598F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544" name="Line 327">
          <a:extLst>
            <a:ext uri="{FF2B5EF4-FFF2-40B4-BE49-F238E27FC236}">
              <a16:creationId xmlns:a16="http://schemas.microsoft.com/office/drawing/2014/main" id="{98CE6475-4B55-495C-9C9D-88CF574CB8AE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545" name="Line 326">
          <a:extLst>
            <a:ext uri="{FF2B5EF4-FFF2-40B4-BE49-F238E27FC236}">
              <a16:creationId xmlns:a16="http://schemas.microsoft.com/office/drawing/2014/main" id="{FB114BF6-29E2-4429-8ACE-4423A7D2E593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546" name="Line 323">
          <a:extLst>
            <a:ext uri="{FF2B5EF4-FFF2-40B4-BE49-F238E27FC236}">
              <a16:creationId xmlns:a16="http://schemas.microsoft.com/office/drawing/2014/main" id="{4FC85EC2-26A1-48AA-AE45-5AD35C1CC29C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547" name="Line 327">
          <a:extLst>
            <a:ext uri="{FF2B5EF4-FFF2-40B4-BE49-F238E27FC236}">
              <a16:creationId xmlns:a16="http://schemas.microsoft.com/office/drawing/2014/main" id="{39DACB6D-484A-4F60-A681-65957DF2DBAA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548" name="Line 326">
          <a:extLst>
            <a:ext uri="{FF2B5EF4-FFF2-40B4-BE49-F238E27FC236}">
              <a16:creationId xmlns:a16="http://schemas.microsoft.com/office/drawing/2014/main" id="{906838F4-375F-4127-BA53-E02E4AEA22E6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549" name="Line 323">
          <a:extLst>
            <a:ext uri="{FF2B5EF4-FFF2-40B4-BE49-F238E27FC236}">
              <a16:creationId xmlns:a16="http://schemas.microsoft.com/office/drawing/2014/main" id="{2B92E523-478C-436E-B69E-05B57077CB18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550" name="Line 327">
          <a:extLst>
            <a:ext uri="{FF2B5EF4-FFF2-40B4-BE49-F238E27FC236}">
              <a16:creationId xmlns:a16="http://schemas.microsoft.com/office/drawing/2014/main" id="{DB94C130-AA75-4A88-9DC5-2F6390F6315B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551" name="Line 326">
          <a:extLst>
            <a:ext uri="{FF2B5EF4-FFF2-40B4-BE49-F238E27FC236}">
              <a16:creationId xmlns:a16="http://schemas.microsoft.com/office/drawing/2014/main" id="{A96B2D22-497F-49A2-98C6-7BB2E3CF934F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552" name="Line 323">
          <a:extLst>
            <a:ext uri="{FF2B5EF4-FFF2-40B4-BE49-F238E27FC236}">
              <a16:creationId xmlns:a16="http://schemas.microsoft.com/office/drawing/2014/main" id="{2D17C5DB-3521-49A0-BB60-04F6D0333B79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553" name="Line 327">
          <a:extLst>
            <a:ext uri="{FF2B5EF4-FFF2-40B4-BE49-F238E27FC236}">
              <a16:creationId xmlns:a16="http://schemas.microsoft.com/office/drawing/2014/main" id="{88AEE4B0-F696-4766-A9B4-4D5C68248C30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554" name="Line 326">
          <a:extLst>
            <a:ext uri="{FF2B5EF4-FFF2-40B4-BE49-F238E27FC236}">
              <a16:creationId xmlns:a16="http://schemas.microsoft.com/office/drawing/2014/main" id="{388F13F4-D991-42C0-BF90-8EB2158CB9B7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555" name="Line 323">
          <a:extLst>
            <a:ext uri="{FF2B5EF4-FFF2-40B4-BE49-F238E27FC236}">
              <a16:creationId xmlns:a16="http://schemas.microsoft.com/office/drawing/2014/main" id="{B4FC23C7-8DF3-4F4A-B4F5-D416BBE6E375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556" name="Line 327">
          <a:extLst>
            <a:ext uri="{FF2B5EF4-FFF2-40B4-BE49-F238E27FC236}">
              <a16:creationId xmlns:a16="http://schemas.microsoft.com/office/drawing/2014/main" id="{7C795F88-503A-4230-B19A-DEE471B19518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57" name="Line 326">
          <a:extLst>
            <a:ext uri="{FF2B5EF4-FFF2-40B4-BE49-F238E27FC236}">
              <a16:creationId xmlns:a16="http://schemas.microsoft.com/office/drawing/2014/main" id="{4ECF7330-B671-496A-8523-72F0584B1A15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58" name="Line 323">
          <a:extLst>
            <a:ext uri="{FF2B5EF4-FFF2-40B4-BE49-F238E27FC236}">
              <a16:creationId xmlns:a16="http://schemas.microsoft.com/office/drawing/2014/main" id="{A2164713-9D8C-4B0D-8853-76A58EEBE6C9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59" name="Line 327">
          <a:extLst>
            <a:ext uri="{FF2B5EF4-FFF2-40B4-BE49-F238E27FC236}">
              <a16:creationId xmlns:a16="http://schemas.microsoft.com/office/drawing/2014/main" id="{7F51F482-B321-47EE-B6F0-6B62131A19ED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560" name="Line 326">
          <a:extLst>
            <a:ext uri="{FF2B5EF4-FFF2-40B4-BE49-F238E27FC236}">
              <a16:creationId xmlns:a16="http://schemas.microsoft.com/office/drawing/2014/main" id="{1EAC8239-72A6-4901-82A6-FD211CAA8E3E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561" name="Line 323">
          <a:extLst>
            <a:ext uri="{FF2B5EF4-FFF2-40B4-BE49-F238E27FC236}">
              <a16:creationId xmlns:a16="http://schemas.microsoft.com/office/drawing/2014/main" id="{F16EC6EB-E9C1-4E7C-8380-5EC7A85FBE8A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562" name="Line 327">
          <a:extLst>
            <a:ext uri="{FF2B5EF4-FFF2-40B4-BE49-F238E27FC236}">
              <a16:creationId xmlns:a16="http://schemas.microsoft.com/office/drawing/2014/main" id="{B35BEC17-3E9A-451C-9170-E63769310451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563" name="Line 326">
          <a:extLst>
            <a:ext uri="{FF2B5EF4-FFF2-40B4-BE49-F238E27FC236}">
              <a16:creationId xmlns:a16="http://schemas.microsoft.com/office/drawing/2014/main" id="{203F329F-2BAD-432D-8D2A-8EB0172B4934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564" name="Line 323">
          <a:extLst>
            <a:ext uri="{FF2B5EF4-FFF2-40B4-BE49-F238E27FC236}">
              <a16:creationId xmlns:a16="http://schemas.microsoft.com/office/drawing/2014/main" id="{C739F626-708B-4A97-97E9-7A547C1BA26F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565" name="Line 327">
          <a:extLst>
            <a:ext uri="{FF2B5EF4-FFF2-40B4-BE49-F238E27FC236}">
              <a16:creationId xmlns:a16="http://schemas.microsoft.com/office/drawing/2014/main" id="{46592AEE-A5D9-495B-924C-2C323678361B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566" name="Line 326">
          <a:extLst>
            <a:ext uri="{FF2B5EF4-FFF2-40B4-BE49-F238E27FC236}">
              <a16:creationId xmlns:a16="http://schemas.microsoft.com/office/drawing/2014/main" id="{0FA0C0CB-F707-43F9-9CDB-7954435C30DF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567" name="Line 323">
          <a:extLst>
            <a:ext uri="{FF2B5EF4-FFF2-40B4-BE49-F238E27FC236}">
              <a16:creationId xmlns:a16="http://schemas.microsoft.com/office/drawing/2014/main" id="{57792278-4F65-4A99-A82E-24DB600E9998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118</xdr:row>
      <xdr:rowOff>0</xdr:rowOff>
    </xdr:from>
    <xdr:to>
      <xdr:col>55</xdr:col>
      <xdr:colOff>0</xdr:colOff>
      <xdr:row>118</xdr:row>
      <xdr:rowOff>0</xdr:rowOff>
    </xdr:to>
    <xdr:sp macro="" textlink="">
      <xdr:nvSpPr>
        <xdr:cNvPr id="4568" name="Line 327">
          <a:extLst>
            <a:ext uri="{FF2B5EF4-FFF2-40B4-BE49-F238E27FC236}">
              <a16:creationId xmlns:a16="http://schemas.microsoft.com/office/drawing/2014/main" id="{439C4E02-0480-45DF-824E-901822EA8836}"/>
            </a:ext>
          </a:extLst>
        </xdr:cNvPr>
        <xdr:cNvSpPr>
          <a:spLocks noChangeShapeType="1"/>
        </xdr:cNvSpPr>
      </xdr:nvSpPr>
      <xdr:spPr bwMode="auto">
        <a:xfrm>
          <a:off x="10119360" y="20017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569" name="Line 326">
          <a:extLst>
            <a:ext uri="{FF2B5EF4-FFF2-40B4-BE49-F238E27FC236}">
              <a16:creationId xmlns:a16="http://schemas.microsoft.com/office/drawing/2014/main" id="{D55AA076-7FB9-4254-B1A2-D886DFEA81E3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570" name="Line 323">
          <a:extLst>
            <a:ext uri="{FF2B5EF4-FFF2-40B4-BE49-F238E27FC236}">
              <a16:creationId xmlns:a16="http://schemas.microsoft.com/office/drawing/2014/main" id="{C22603E6-11BD-43F9-8FF1-5239EF001985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120</xdr:row>
      <xdr:rowOff>0</xdr:rowOff>
    </xdr:from>
    <xdr:to>
      <xdr:col>55</xdr:col>
      <xdr:colOff>0</xdr:colOff>
      <xdr:row>120</xdr:row>
      <xdr:rowOff>0</xdr:rowOff>
    </xdr:to>
    <xdr:sp macro="" textlink="">
      <xdr:nvSpPr>
        <xdr:cNvPr id="4571" name="Line 327">
          <a:extLst>
            <a:ext uri="{FF2B5EF4-FFF2-40B4-BE49-F238E27FC236}">
              <a16:creationId xmlns:a16="http://schemas.microsoft.com/office/drawing/2014/main" id="{239C5781-4181-46ED-9E97-7E9F1C6F0945}"/>
            </a:ext>
          </a:extLst>
        </xdr:cNvPr>
        <xdr:cNvSpPr>
          <a:spLocks noChangeShapeType="1"/>
        </xdr:cNvSpPr>
      </xdr:nvSpPr>
      <xdr:spPr bwMode="auto">
        <a:xfrm>
          <a:off x="10119360" y="20337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572" name="Line 326">
          <a:extLst>
            <a:ext uri="{FF2B5EF4-FFF2-40B4-BE49-F238E27FC236}">
              <a16:creationId xmlns:a16="http://schemas.microsoft.com/office/drawing/2014/main" id="{A2404A4B-82C8-4648-A804-ABC1E172B5AD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573" name="Line 323">
          <a:extLst>
            <a:ext uri="{FF2B5EF4-FFF2-40B4-BE49-F238E27FC236}">
              <a16:creationId xmlns:a16="http://schemas.microsoft.com/office/drawing/2014/main" id="{C4183873-91DD-49F3-B0C6-C034370C1E13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122</xdr:row>
      <xdr:rowOff>0</xdr:rowOff>
    </xdr:from>
    <xdr:to>
      <xdr:col>55</xdr:col>
      <xdr:colOff>0</xdr:colOff>
      <xdr:row>122</xdr:row>
      <xdr:rowOff>0</xdr:rowOff>
    </xdr:to>
    <xdr:sp macro="" textlink="">
      <xdr:nvSpPr>
        <xdr:cNvPr id="4574" name="Line 327">
          <a:extLst>
            <a:ext uri="{FF2B5EF4-FFF2-40B4-BE49-F238E27FC236}">
              <a16:creationId xmlns:a16="http://schemas.microsoft.com/office/drawing/2014/main" id="{0AB37AFA-0F07-4B13-AF17-C292061A3EF2}"/>
            </a:ext>
          </a:extLst>
        </xdr:cNvPr>
        <xdr:cNvSpPr>
          <a:spLocks noChangeShapeType="1"/>
        </xdr:cNvSpPr>
      </xdr:nvSpPr>
      <xdr:spPr bwMode="auto">
        <a:xfrm>
          <a:off x="10119360" y="20657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575" name="Line 326">
          <a:extLst>
            <a:ext uri="{FF2B5EF4-FFF2-40B4-BE49-F238E27FC236}">
              <a16:creationId xmlns:a16="http://schemas.microsoft.com/office/drawing/2014/main" id="{68F7BAC4-3CC1-460B-ABA8-8B23DEED10E1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576" name="Line 323">
          <a:extLst>
            <a:ext uri="{FF2B5EF4-FFF2-40B4-BE49-F238E27FC236}">
              <a16:creationId xmlns:a16="http://schemas.microsoft.com/office/drawing/2014/main" id="{49382FAC-58D5-44DA-ADE7-18670754AEE6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126</xdr:row>
      <xdr:rowOff>0</xdr:rowOff>
    </xdr:from>
    <xdr:to>
      <xdr:col>55</xdr:col>
      <xdr:colOff>0</xdr:colOff>
      <xdr:row>126</xdr:row>
      <xdr:rowOff>0</xdr:rowOff>
    </xdr:to>
    <xdr:sp macro="" textlink="">
      <xdr:nvSpPr>
        <xdr:cNvPr id="4577" name="Line 327">
          <a:extLst>
            <a:ext uri="{FF2B5EF4-FFF2-40B4-BE49-F238E27FC236}">
              <a16:creationId xmlns:a16="http://schemas.microsoft.com/office/drawing/2014/main" id="{B0CF171E-3705-4CD3-8D72-5AB2EEC0700A}"/>
            </a:ext>
          </a:extLst>
        </xdr:cNvPr>
        <xdr:cNvSpPr>
          <a:spLocks noChangeShapeType="1"/>
        </xdr:cNvSpPr>
      </xdr:nvSpPr>
      <xdr:spPr bwMode="auto">
        <a:xfrm>
          <a:off x="10119360" y="209778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578" name="Line 326">
          <a:extLst>
            <a:ext uri="{FF2B5EF4-FFF2-40B4-BE49-F238E27FC236}">
              <a16:creationId xmlns:a16="http://schemas.microsoft.com/office/drawing/2014/main" id="{2BB4E542-4D27-4727-9730-A96BFA747179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579" name="Line 323">
          <a:extLst>
            <a:ext uri="{FF2B5EF4-FFF2-40B4-BE49-F238E27FC236}">
              <a16:creationId xmlns:a16="http://schemas.microsoft.com/office/drawing/2014/main" id="{D3BAB5CA-493F-441D-B3D5-D9FE6BD18B6C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128</xdr:row>
      <xdr:rowOff>0</xdr:rowOff>
    </xdr:from>
    <xdr:to>
      <xdr:col>55</xdr:col>
      <xdr:colOff>0</xdr:colOff>
      <xdr:row>128</xdr:row>
      <xdr:rowOff>0</xdr:rowOff>
    </xdr:to>
    <xdr:sp macro="" textlink="">
      <xdr:nvSpPr>
        <xdr:cNvPr id="4580" name="Line 327">
          <a:extLst>
            <a:ext uri="{FF2B5EF4-FFF2-40B4-BE49-F238E27FC236}">
              <a16:creationId xmlns:a16="http://schemas.microsoft.com/office/drawing/2014/main" id="{A4DF83BC-06BC-401E-A081-14FA12B1D0B2}"/>
            </a:ext>
          </a:extLst>
        </xdr:cNvPr>
        <xdr:cNvSpPr>
          <a:spLocks noChangeShapeType="1"/>
        </xdr:cNvSpPr>
      </xdr:nvSpPr>
      <xdr:spPr bwMode="auto">
        <a:xfrm>
          <a:off x="10119360" y="21297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581" name="Line 326">
          <a:extLst>
            <a:ext uri="{FF2B5EF4-FFF2-40B4-BE49-F238E27FC236}">
              <a16:creationId xmlns:a16="http://schemas.microsoft.com/office/drawing/2014/main" id="{00BD0982-9E7D-4BA0-A43C-532DFCFB2BF1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582" name="Line 323">
          <a:extLst>
            <a:ext uri="{FF2B5EF4-FFF2-40B4-BE49-F238E27FC236}">
              <a16:creationId xmlns:a16="http://schemas.microsoft.com/office/drawing/2014/main" id="{3B0E6E41-A4F8-46B1-9FF3-401CE8F6FE42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130</xdr:row>
      <xdr:rowOff>0</xdr:rowOff>
    </xdr:from>
    <xdr:to>
      <xdr:col>55</xdr:col>
      <xdr:colOff>0</xdr:colOff>
      <xdr:row>130</xdr:row>
      <xdr:rowOff>0</xdr:rowOff>
    </xdr:to>
    <xdr:sp macro="" textlink="">
      <xdr:nvSpPr>
        <xdr:cNvPr id="4583" name="Line 327">
          <a:extLst>
            <a:ext uri="{FF2B5EF4-FFF2-40B4-BE49-F238E27FC236}">
              <a16:creationId xmlns:a16="http://schemas.microsoft.com/office/drawing/2014/main" id="{D981ADFB-F453-4AEF-B47B-AFF73560A710}"/>
            </a:ext>
          </a:extLst>
        </xdr:cNvPr>
        <xdr:cNvSpPr>
          <a:spLocks noChangeShapeType="1"/>
        </xdr:cNvSpPr>
      </xdr:nvSpPr>
      <xdr:spPr bwMode="auto">
        <a:xfrm>
          <a:off x="10119360" y="216179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84" name="Line 326">
          <a:extLst>
            <a:ext uri="{FF2B5EF4-FFF2-40B4-BE49-F238E27FC236}">
              <a16:creationId xmlns:a16="http://schemas.microsoft.com/office/drawing/2014/main" id="{CBF7126B-794A-4FDD-9194-1C2055A72946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85" name="Line 323">
          <a:extLst>
            <a:ext uri="{FF2B5EF4-FFF2-40B4-BE49-F238E27FC236}">
              <a16:creationId xmlns:a16="http://schemas.microsoft.com/office/drawing/2014/main" id="{49AFE258-DAC1-42F2-93B3-9FA8287CBFDE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86" name="Line 327">
          <a:extLst>
            <a:ext uri="{FF2B5EF4-FFF2-40B4-BE49-F238E27FC236}">
              <a16:creationId xmlns:a16="http://schemas.microsoft.com/office/drawing/2014/main" id="{87B9712D-7F28-494B-9D15-698C646685A1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587" name="Line 326">
          <a:extLst>
            <a:ext uri="{FF2B5EF4-FFF2-40B4-BE49-F238E27FC236}">
              <a16:creationId xmlns:a16="http://schemas.microsoft.com/office/drawing/2014/main" id="{B70D1D86-93B9-450E-82BE-E3C63306BAA1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588" name="Line 323">
          <a:extLst>
            <a:ext uri="{FF2B5EF4-FFF2-40B4-BE49-F238E27FC236}">
              <a16:creationId xmlns:a16="http://schemas.microsoft.com/office/drawing/2014/main" id="{B78828A0-8AC1-4980-8722-FCE8BFAAB46A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589" name="Line 327">
          <a:extLst>
            <a:ext uri="{FF2B5EF4-FFF2-40B4-BE49-F238E27FC236}">
              <a16:creationId xmlns:a16="http://schemas.microsoft.com/office/drawing/2014/main" id="{B26DB9B2-4D6C-4917-B2B4-D35BC936EC67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590" name="Line 326">
          <a:extLst>
            <a:ext uri="{FF2B5EF4-FFF2-40B4-BE49-F238E27FC236}">
              <a16:creationId xmlns:a16="http://schemas.microsoft.com/office/drawing/2014/main" id="{744FBE74-9C1A-43C5-AACC-9C5A442C041E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591" name="Line 323">
          <a:extLst>
            <a:ext uri="{FF2B5EF4-FFF2-40B4-BE49-F238E27FC236}">
              <a16:creationId xmlns:a16="http://schemas.microsoft.com/office/drawing/2014/main" id="{0FF6D998-A3EE-4319-9304-5549DDCF2073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592" name="Line 327">
          <a:extLst>
            <a:ext uri="{FF2B5EF4-FFF2-40B4-BE49-F238E27FC236}">
              <a16:creationId xmlns:a16="http://schemas.microsoft.com/office/drawing/2014/main" id="{664B7B3A-CD45-48CA-A69B-0C12A2329EEA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113</xdr:row>
      <xdr:rowOff>0</xdr:rowOff>
    </xdr:from>
    <xdr:to>
      <xdr:col>55</xdr:col>
      <xdr:colOff>129540</xdr:colOff>
      <xdr:row>113</xdr:row>
      <xdr:rowOff>0</xdr:rowOff>
    </xdr:to>
    <xdr:sp macro="" textlink="">
      <xdr:nvSpPr>
        <xdr:cNvPr id="4593" name="Line 147">
          <a:extLst>
            <a:ext uri="{FF2B5EF4-FFF2-40B4-BE49-F238E27FC236}">
              <a16:creationId xmlns:a16="http://schemas.microsoft.com/office/drawing/2014/main" id="{433A60BA-7498-46B5-A91D-7063D8716AD7}"/>
            </a:ext>
          </a:extLst>
        </xdr:cNvPr>
        <xdr:cNvSpPr>
          <a:spLocks noChangeShapeType="1"/>
        </xdr:cNvSpPr>
      </xdr:nvSpPr>
      <xdr:spPr bwMode="auto">
        <a:xfrm>
          <a:off x="10248900" y="18897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129</xdr:row>
      <xdr:rowOff>0</xdr:rowOff>
    </xdr:from>
    <xdr:to>
      <xdr:col>55</xdr:col>
      <xdr:colOff>129540</xdr:colOff>
      <xdr:row>129</xdr:row>
      <xdr:rowOff>0</xdr:rowOff>
    </xdr:to>
    <xdr:sp macro="" textlink="">
      <xdr:nvSpPr>
        <xdr:cNvPr id="4594" name="Line 324">
          <a:extLst>
            <a:ext uri="{FF2B5EF4-FFF2-40B4-BE49-F238E27FC236}">
              <a16:creationId xmlns:a16="http://schemas.microsoft.com/office/drawing/2014/main" id="{08D62203-CBD9-4E46-8D79-10EAE5D26017}"/>
            </a:ext>
          </a:extLst>
        </xdr:cNvPr>
        <xdr:cNvSpPr>
          <a:spLocks noChangeShapeType="1"/>
        </xdr:cNvSpPr>
      </xdr:nvSpPr>
      <xdr:spPr bwMode="auto">
        <a:xfrm>
          <a:off x="10248900" y="21457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129</xdr:row>
      <xdr:rowOff>0</xdr:rowOff>
    </xdr:from>
    <xdr:to>
      <xdr:col>55</xdr:col>
      <xdr:colOff>129540</xdr:colOff>
      <xdr:row>129</xdr:row>
      <xdr:rowOff>0</xdr:rowOff>
    </xdr:to>
    <xdr:sp macro="" textlink="">
      <xdr:nvSpPr>
        <xdr:cNvPr id="4595" name="Line 147">
          <a:extLst>
            <a:ext uri="{FF2B5EF4-FFF2-40B4-BE49-F238E27FC236}">
              <a16:creationId xmlns:a16="http://schemas.microsoft.com/office/drawing/2014/main" id="{1BB64DD7-446C-49ED-93AF-4CE704C1BC6E}"/>
            </a:ext>
          </a:extLst>
        </xdr:cNvPr>
        <xdr:cNvSpPr>
          <a:spLocks noChangeShapeType="1"/>
        </xdr:cNvSpPr>
      </xdr:nvSpPr>
      <xdr:spPr bwMode="auto">
        <a:xfrm>
          <a:off x="10248900" y="214579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96" name="Line 323">
          <a:extLst>
            <a:ext uri="{FF2B5EF4-FFF2-40B4-BE49-F238E27FC236}">
              <a16:creationId xmlns:a16="http://schemas.microsoft.com/office/drawing/2014/main" id="{7A84C2E2-4ABD-430F-B4FF-4F07BDEE4290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97" name="Line 327">
          <a:extLst>
            <a:ext uri="{FF2B5EF4-FFF2-40B4-BE49-F238E27FC236}">
              <a16:creationId xmlns:a16="http://schemas.microsoft.com/office/drawing/2014/main" id="{552FE796-EAC2-45AE-892C-0FC7AD0C4D61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98" name="Line 326">
          <a:extLst>
            <a:ext uri="{FF2B5EF4-FFF2-40B4-BE49-F238E27FC236}">
              <a16:creationId xmlns:a16="http://schemas.microsoft.com/office/drawing/2014/main" id="{098C308D-2909-4267-A775-858748A626DF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599" name="Line 323">
          <a:extLst>
            <a:ext uri="{FF2B5EF4-FFF2-40B4-BE49-F238E27FC236}">
              <a16:creationId xmlns:a16="http://schemas.microsoft.com/office/drawing/2014/main" id="{5B7AE93D-60AA-4E3D-9985-7BF30DDB5FEE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600" name="Line 327">
          <a:extLst>
            <a:ext uri="{FF2B5EF4-FFF2-40B4-BE49-F238E27FC236}">
              <a16:creationId xmlns:a16="http://schemas.microsoft.com/office/drawing/2014/main" id="{E06FA8FD-9C9D-4E81-A675-7E7D7056C5A3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601" name="Line 326">
          <a:extLst>
            <a:ext uri="{FF2B5EF4-FFF2-40B4-BE49-F238E27FC236}">
              <a16:creationId xmlns:a16="http://schemas.microsoft.com/office/drawing/2014/main" id="{12AD1491-A1C2-4B8B-9ADE-F29B7C18E57F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602" name="Line 323">
          <a:extLst>
            <a:ext uri="{FF2B5EF4-FFF2-40B4-BE49-F238E27FC236}">
              <a16:creationId xmlns:a16="http://schemas.microsoft.com/office/drawing/2014/main" id="{5C7005A4-F89B-417F-8857-3C4582A87B33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603" name="Line 327">
          <a:extLst>
            <a:ext uri="{FF2B5EF4-FFF2-40B4-BE49-F238E27FC236}">
              <a16:creationId xmlns:a16="http://schemas.microsoft.com/office/drawing/2014/main" id="{343D0A73-FB3A-462B-9B73-2463F3852432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604" name="Line 326">
          <a:extLst>
            <a:ext uri="{FF2B5EF4-FFF2-40B4-BE49-F238E27FC236}">
              <a16:creationId xmlns:a16="http://schemas.microsoft.com/office/drawing/2014/main" id="{CB762742-4BC3-47F0-9E29-E9279F87CFCB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605" name="Line 323">
          <a:extLst>
            <a:ext uri="{FF2B5EF4-FFF2-40B4-BE49-F238E27FC236}">
              <a16:creationId xmlns:a16="http://schemas.microsoft.com/office/drawing/2014/main" id="{A7B411D4-D23A-4CE6-96BB-26B99A2CA952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606" name="Line 327">
          <a:extLst>
            <a:ext uri="{FF2B5EF4-FFF2-40B4-BE49-F238E27FC236}">
              <a16:creationId xmlns:a16="http://schemas.microsoft.com/office/drawing/2014/main" id="{FEE1E545-CA93-4C94-8137-AB97E67DA3D0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607" name="Line 326">
          <a:extLst>
            <a:ext uri="{FF2B5EF4-FFF2-40B4-BE49-F238E27FC236}">
              <a16:creationId xmlns:a16="http://schemas.microsoft.com/office/drawing/2014/main" id="{8AAF60CD-C63C-4B40-9618-4DAD8CC4C2DA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608" name="Line 323">
          <a:extLst>
            <a:ext uri="{FF2B5EF4-FFF2-40B4-BE49-F238E27FC236}">
              <a16:creationId xmlns:a16="http://schemas.microsoft.com/office/drawing/2014/main" id="{9158AA0C-0B6B-44E6-90BE-BF5563BADD00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609" name="Line 327">
          <a:extLst>
            <a:ext uri="{FF2B5EF4-FFF2-40B4-BE49-F238E27FC236}">
              <a16:creationId xmlns:a16="http://schemas.microsoft.com/office/drawing/2014/main" id="{14D77C90-7C7C-4B54-879D-5F56BC4D92CB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610" name="Line 326">
          <a:extLst>
            <a:ext uri="{FF2B5EF4-FFF2-40B4-BE49-F238E27FC236}">
              <a16:creationId xmlns:a16="http://schemas.microsoft.com/office/drawing/2014/main" id="{89531FDA-0C13-4B41-943F-AFD347940C43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611" name="Line 323">
          <a:extLst>
            <a:ext uri="{FF2B5EF4-FFF2-40B4-BE49-F238E27FC236}">
              <a16:creationId xmlns:a16="http://schemas.microsoft.com/office/drawing/2014/main" id="{853822E8-04A7-446D-B261-5CBFE300A11D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612" name="Line 327">
          <a:extLst>
            <a:ext uri="{FF2B5EF4-FFF2-40B4-BE49-F238E27FC236}">
              <a16:creationId xmlns:a16="http://schemas.microsoft.com/office/drawing/2014/main" id="{1620B892-AE04-4086-B208-9FD095BAA9F9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613" name="Line 326">
          <a:extLst>
            <a:ext uri="{FF2B5EF4-FFF2-40B4-BE49-F238E27FC236}">
              <a16:creationId xmlns:a16="http://schemas.microsoft.com/office/drawing/2014/main" id="{30A40E71-2563-468D-9B0D-F8199753B6F2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614" name="Line 323">
          <a:extLst>
            <a:ext uri="{FF2B5EF4-FFF2-40B4-BE49-F238E27FC236}">
              <a16:creationId xmlns:a16="http://schemas.microsoft.com/office/drawing/2014/main" id="{E07A8A63-8210-43FB-8A7D-17B9767F015F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615" name="Line 327">
          <a:extLst>
            <a:ext uri="{FF2B5EF4-FFF2-40B4-BE49-F238E27FC236}">
              <a16:creationId xmlns:a16="http://schemas.microsoft.com/office/drawing/2014/main" id="{FD96B7CF-F26C-43F5-8392-88DCEFE1147B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616" name="Line 326">
          <a:extLst>
            <a:ext uri="{FF2B5EF4-FFF2-40B4-BE49-F238E27FC236}">
              <a16:creationId xmlns:a16="http://schemas.microsoft.com/office/drawing/2014/main" id="{F8DBD4F3-0117-4438-9A42-B4B919CB7553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617" name="Line 323">
          <a:extLst>
            <a:ext uri="{FF2B5EF4-FFF2-40B4-BE49-F238E27FC236}">
              <a16:creationId xmlns:a16="http://schemas.microsoft.com/office/drawing/2014/main" id="{F8887E20-7A34-4AED-B259-1FECC5EE02C9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618" name="Line 327">
          <a:extLst>
            <a:ext uri="{FF2B5EF4-FFF2-40B4-BE49-F238E27FC236}">
              <a16:creationId xmlns:a16="http://schemas.microsoft.com/office/drawing/2014/main" id="{896F8FAD-A228-4BF9-8272-756EFD9A1079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619" name="Line 326">
          <a:extLst>
            <a:ext uri="{FF2B5EF4-FFF2-40B4-BE49-F238E27FC236}">
              <a16:creationId xmlns:a16="http://schemas.microsoft.com/office/drawing/2014/main" id="{5AAFCBC8-EC63-43D1-87C0-C2C623D3925A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620" name="Line 323">
          <a:extLst>
            <a:ext uri="{FF2B5EF4-FFF2-40B4-BE49-F238E27FC236}">
              <a16:creationId xmlns:a16="http://schemas.microsoft.com/office/drawing/2014/main" id="{D4C5A7AE-5ABA-4E49-9F85-F7AF04A52B41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621" name="Line 327">
          <a:extLst>
            <a:ext uri="{FF2B5EF4-FFF2-40B4-BE49-F238E27FC236}">
              <a16:creationId xmlns:a16="http://schemas.microsoft.com/office/drawing/2014/main" id="{81A2B7EB-5C7B-41F8-95EC-81AF598F72C2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622" name="Line 326">
          <a:extLst>
            <a:ext uri="{FF2B5EF4-FFF2-40B4-BE49-F238E27FC236}">
              <a16:creationId xmlns:a16="http://schemas.microsoft.com/office/drawing/2014/main" id="{245567E8-1D5C-4995-98DF-815A803BC2D6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623" name="Line 323">
          <a:extLst>
            <a:ext uri="{FF2B5EF4-FFF2-40B4-BE49-F238E27FC236}">
              <a16:creationId xmlns:a16="http://schemas.microsoft.com/office/drawing/2014/main" id="{61361AE1-1933-4EA7-A00D-31A7014C90F4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132</xdr:row>
      <xdr:rowOff>0</xdr:rowOff>
    </xdr:from>
    <xdr:to>
      <xdr:col>55</xdr:col>
      <xdr:colOff>0</xdr:colOff>
      <xdr:row>132</xdr:row>
      <xdr:rowOff>0</xdr:rowOff>
    </xdr:to>
    <xdr:sp macro="" textlink="">
      <xdr:nvSpPr>
        <xdr:cNvPr id="4624" name="Line 327">
          <a:extLst>
            <a:ext uri="{FF2B5EF4-FFF2-40B4-BE49-F238E27FC236}">
              <a16:creationId xmlns:a16="http://schemas.microsoft.com/office/drawing/2014/main" id="{C1EE0923-71F5-45EA-886C-63E0ADC4BA37}"/>
            </a:ext>
          </a:extLst>
        </xdr:cNvPr>
        <xdr:cNvSpPr>
          <a:spLocks noChangeShapeType="1"/>
        </xdr:cNvSpPr>
      </xdr:nvSpPr>
      <xdr:spPr bwMode="auto">
        <a:xfrm>
          <a:off x="10119360" y="219379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625" name="Line 326">
          <a:extLst>
            <a:ext uri="{FF2B5EF4-FFF2-40B4-BE49-F238E27FC236}">
              <a16:creationId xmlns:a16="http://schemas.microsoft.com/office/drawing/2014/main" id="{98EED23D-894D-40E1-BDE9-26A7F2EBFFF5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626" name="Line 323">
          <a:extLst>
            <a:ext uri="{FF2B5EF4-FFF2-40B4-BE49-F238E27FC236}">
              <a16:creationId xmlns:a16="http://schemas.microsoft.com/office/drawing/2014/main" id="{7F6A30A6-30BD-4707-9ED8-2651260320B7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136</xdr:row>
      <xdr:rowOff>0</xdr:rowOff>
    </xdr:from>
    <xdr:to>
      <xdr:col>55</xdr:col>
      <xdr:colOff>0</xdr:colOff>
      <xdr:row>136</xdr:row>
      <xdr:rowOff>0</xdr:rowOff>
    </xdr:to>
    <xdr:sp macro="" textlink="">
      <xdr:nvSpPr>
        <xdr:cNvPr id="4627" name="Line 327">
          <a:extLst>
            <a:ext uri="{FF2B5EF4-FFF2-40B4-BE49-F238E27FC236}">
              <a16:creationId xmlns:a16="http://schemas.microsoft.com/office/drawing/2014/main" id="{99E2E20C-A0E2-4363-941A-2E170F1B458D}"/>
            </a:ext>
          </a:extLst>
        </xdr:cNvPr>
        <xdr:cNvSpPr>
          <a:spLocks noChangeShapeType="1"/>
        </xdr:cNvSpPr>
      </xdr:nvSpPr>
      <xdr:spPr bwMode="auto">
        <a:xfrm>
          <a:off x="10119360" y="222580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628" name="Line 326">
          <a:extLst>
            <a:ext uri="{FF2B5EF4-FFF2-40B4-BE49-F238E27FC236}">
              <a16:creationId xmlns:a16="http://schemas.microsoft.com/office/drawing/2014/main" id="{78B1EC53-3C3F-4974-8B91-26989564A24E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629" name="Line 323">
          <a:extLst>
            <a:ext uri="{FF2B5EF4-FFF2-40B4-BE49-F238E27FC236}">
              <a16:creationId xmlns:a16="http://schemas.microsoft.com/office/drawing/2014/main" id="{9E767663-10BA-4D6D-859B-152A9358E13F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138</xdr:row>
      <xdr:rowOff>0</xdr:rowOff>
    </xdr:from>
    <xdr:to>
      <xdr:col>55</xdr:col>
      <xdr:colOff>0</xdr:colOff>
      <xdr:row>138</xdr:row>
      <xdr:rowOff>0</xdr:rowOff>
    </xdr:to>
    <xdr:sp macro="" textlink="">
      <xdr:nvSpPr>
        <xdr:cNvPr id="4630" name="Line 327">
          <a:extLst>
            <a:ext uri="{FF2B5EF4-FFF2-40B4-BE49-F238E27FC236}">
              <a16:creationId xmlns:a16="http://schemas.microsoft.com/office/drawing/2014/main" id="{E6462145-7065-49B4-B218-CFE1F6C87B11}"/>
            </a:ext>
          </a:extLst>
        </xdr:cNvPr>
        <xdr:cNvSpPr>
          <a:spLocks noChangeShapeType="1"/>
        </xdr:cNvSpPr>
      </xdr:nvSpPr>
      <xdr:spPr bwMode="auto">
        <a:xfrm>
          <a:off x="10119360" y="225780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631" name="Line 326">
          <a:extLst>
            <a:ext uri="{FF2B5EF4-FFF2-40B4-BE49-F238E27FC236}">
              <a16:creationId xmlns:a16="http://schemas.microsoft.com/office/drawing/2014/main" id="{9EC378C1-D16A-4322-AC7C-1BD88B1A8179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632" name="Line 323">
          <a:extLst>
            <a:ext uri="{FF2B5EF4-FFF2-40B4-BE49-F238E27FC236}">
              <a16:creationId xmlns:a16="http://schemas.microsoft.com/office/drawing/2014/main" id="{1D9CDCF8-E60D-4C57-BF58-F88DA7EB8A05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140</xdr:row>
      <xdr:rowOff>0</xdr:rowOff>
    </xdr:from>
    <xdr:to>
      <xdr:col>55</xdr:col>
      <xdr:colOff>0</xdr:colOff>
      <xdr:row>140</xdr:row>
      <xdr:rowOff>0</xdr:rowOff>
    </xdr:to>
    <xdr:sp macro="" textlink="">
      <xdr:nvSpPr>
        <xdr:cNvPr id="4633" name="Line 327">
          <a:extLst>
            <a:ext uri="{FF2B5EF4-FFF2-40B4-BE49-F238E27FC236}">
              <a16:creationId xmlns:a16="http://schemas.microsoft.com/office/drawing/2014/main" id="{2A6DB832-F052-4FD0-8210-DF0F530BA487}"/>
            </a:ext>
          </a:extLst>
        </xdr:cNvPr>
        <xdr:cNvSpPr>
          <a:spLocks noChangeShapeType="1"/>
        </xdr:cNvSpPr>
      </xdr:nvSpPr>
      <xdr:spPr bwMode="auto">
        <a:xfrm>
          <a:off x="10119360" y="228981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147</xdr:row>
      <xdr:rowOff>0</xdr:rowOff>
    </xdr:from>
    <xdr:to>
      <xdr:col>55</xdr:col>
      <xdr:colOff>129540</xdr:colOff>
      <xdr:row>147</xdr:row>
      <xdr:rowOff>0</xdr:rowOff>
    </xdr:to>
    <xdr:sp macro="" textlink="">
      <xdr:nvSpPr>
        <xdr:cNvPr id="4634" name="Line 174">
          <a:extLst>
            <a:ext uri="{FF2B5EF4-FFF2-40B4-BE49-F238E27FC236}">
              <a16:creationId xmlns:a16="http://schemas.microsoft.com/office/drawing/2014/main" id="{D7D0D024-F389-4386-89AD-5E808BCB5EBA}"/>
            </a:ext>
          </a:extLst>
        </xdr:cNvPr>
        <xdr:cNvSpPr>
          <a:spLocks noChangeShapeType="1"/>
        </xdr:cNvSpPr>
      </xdr:nvSpPr>
      <xdr:spPr bwMode="auto">
        <a:xfrm>
          <a:off x="1024890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635" name="Line 323">
          <a:extLst>
            <a:ext uri="{FF2B5EF4-FFF2-40B4-BE49-F238E27FC236}">
              <a16:creationId xmlns:a16="http://schemas.microsoft.com/office/drawing/2014/main" id="{2FFF4DE1-2938-4CA5-8639-2E03493CFB15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161</xdr:row>
      <xdr:rowOff>0</xdr:rowOff>
    </xdr:from>
    <xdr:to>
      <xdr:col>55</xdr:col>
      <xdr:colOff>129540</xdr:colOff>
      <xdr:row>161</xdr:row>
      <xdr:rowOff>0</xdr:rowOff>
    </xdr:to>
    <xdr:sp macro="" textlink="">
      <xdr:nvSpPr>
        <xdr:cNvPr id="4636" name="Line 324">
          <a:extLst>
            <a:ext uri="{FF2B5EF4-FFF2-40B4-BE49-F238E27FC236}">
              <a16:creationId xmlns:a16="http://schemas.microsoft.com/office/drawing/2014/main" id="{43359DFF-2087-4CF4-A213-86A17BFDB9C8}"/>
            </a:ext>
          </a:extLst>
        </xdr:cNvPr>
        <xdr:cNvSpPr>
          <a:spLocks noChangeShapeType="1"/>
        </xdr:cNvSpPr>
      </xdr:nvSpPr>
      <xdr:spPr bwMode="auto">
        <a:xfrm>
          <a:off x="10248900" y="26944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165</xdr:row>
      <xdr:rowOff>0</xdr:rowOff>
    </xdr:from>
    <xdr:to>
      <xdr:col>55</xdr:col>
      <xdr:colOff>129540</xdr:colOff>
      <xdr:row>165</xdr:row>
      <xdr:rowOff>0</xdr:rowOff>
    </xdr:to>
    <xdr:sp macro="" textlink="">
      <xdr:nvSpPr>
        <xdr:cNvPr id="4637" name="Line 325">
          <a:extLst>
            <a:ext uri="{FF2B5EF4-FFF2-40B4-BE49-F238E27FC236}">
              <a16:creationId xmlns:a16="http://schemas.microsoft.com/office/drawing/2014/main" id="{4E755BE3-22F8-4455-990D-F8C9EF1BF59D}"/>
            </a:ext>
          </a:extLst>
        </xdr:cNvPr>
        <xdr:cNvSpPr>
          <a:spLocks noChangeShapeType="1"/>
        </xdr:cNvSpPr>
      </xdr:nvSpPr>
      <xdr:spPr bwMode="auto">
        <a:xfrm>
          <a:off x="10248900" y="27584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638" name="Line 326">
          <a:extLst>
            <a:ext uri="{FF2B5EF4-FFF2-40B4-BE49-F238E27FC236}">
              <a16:creationId xmlns:a16="http://schemas.microsoft.com/office/drawing/2014/main" id="{57F3D84D-F7F8-4022-8069-9F580528FBDD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639" name="Line 327">
          <a:extLst>
            <a:ext uri="{FF2B5EF4-FFF2-40B4-BE49-F238E27FC236}">
              <a16:creationId xmlns:a16="http://schemas.microsoft.com/office/drawing/2014/main" id="{1D22ABA7-8089-4F65-B939-792ED5FD3DEC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640" name="Line 328">
          <a:extLst>
            <a:ext uri="{FF2B5EF4-FFF2-40B4-BE49-F238E27FC236}">
              <a16:creationId xmlns:a16="http://schemas.microsoft.com/office/drawing/2014/main" id="{EDCAF243-CDB4-44F4-89E9-ABD92C01B0A2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177</xdr:row>
      <xdr:rowOff>0</xdr:rowOff>
    </xdr:from>
    <xdr:to>
      <xdr:col>55</xdr:col>
      <xdr:colOff>129540</xdr:colOff>
      <xdr:row>177</xdr:row>
      <xdr:rowOff>0</xdr:rowOff>
    </xdr:to>
    <xdr:sp macro="" textlink="">
      <xdr:nvSpPr>
        <xdr:cNvPr id="4641" name="Line 329">
          <a:extLst>
            <a:ext uri="{FF2B5EF4-FFF2-40B4-BE49-F238E27FC236}">
              <a16:creationId xmlns:a16="http://schemas.microsoft.com/office/drawing/2014/main" id="{CBB2E178-C23D-4B3F-A7A1-809A3FFE06DA}"/>
            </a:ext>
          </a:extLst>
        </xdr:cNvPr>
        <xdr:cNvSpPr>
          <a:spLocks noChangeShapeType="1"/>
        </xdr:cNvSpPr>
      </xdr:nvSpPr>
      <xdr:spPr bwMode="auto">
        <a:xfrm>
          <a:off x="10248900" y="29184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183</xdr:row>
      <xdr:rowOff>0</xdr:rowOff>
    </xdr:from>
    <xdr:to>
      <xdr:col>55</xdr:col>
      <xdr:colOff>129540</xdr:colOff>
      <xdr:row>183</xdr:row>
      <xdr:rowOff>0</xdr:rowOff>
    </xdr:to>
    <xdr:sp macro="" textlink="">
      <xdr:nvSpPr>
        <xdr:cNvPr id="4642" name="Line 330">
          <a:extLst>
            <a:ext uri="{FF2B5EF4-FFF2-40B4-BE49-F238E27FC236}">
              <a16:creationId xmlns:a16="http://schemas.microsoft.com/office/drawing/2014/main" id="{AC9B742C-1952-4F26-8AD7-26C5706CB478}"/>
            </a:ext>
          </a:extLst>
        </xdr:cNvPr>
        <xdr:cNvSpPr>
          <a:spLocks noChangeShapeType="1"/>
        </xdr:cNvSpPr>
      </xdr:nvSpPr>
      <xdr:spPr bwMode="auto">
        <a:xfrm>
          <a:off x="10248900" y="29824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643" name="Line 331">
          <a:extLst>
            <a:ext uri="{FF2B5EF4-FFF2-40B4-BE49-F238E27FC236}">
              <a16:creationId xmlns:a16="http://schemas.microsoft.com/office/drawing/2014/main" id="{DFAAFB92-B785-430F-A964-95BBA3C1E228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644" name="Line 332">
          <a:extLst>
            <a:ext uri="{FF2B5EF4-FFF2-40B4-BE49-F238E27FC236}">
              <a16:creationId xmlns:a16="http://schemas.microsoft.com/office/drawing/2014/main" id="{234B16D8-378C-4853-ACEC-1D8570654985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645" name="Line 335">
          <a:extLst>
            <a:ext uri="{FF2B5EF4-FFF2-40B4-BE49-F238E27FC236}">
              <a16:creationId xmlns:a16="http://schemas.microsoft.com/office/drawing/2014/main" id="{C76B1E16-D0C7-4FE5-A44A-1BA311EF4D00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646" name="Line 323">
          <a:extLst>
            <a:ext uri="{FF2B5EF4-FFF2-40B4-BE49-F238E27FC236}">
              <a16:creationId xmlns:a16="http://schemas.microsoft.com/office/drawing/2014/main" id="{DECB13AF-348B-4206-9F08-44BC93775384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159</xdr:row>
      <xdr:rowOff>0</xdr:rowOff>
    </xdr:from>
    <xdr:to>
      <xdr:col>55</xdr:col>
      <xdr:colOff>129540</xdr:colOff>
      <xdr:row>159</xdr:row>
      <xdr:rowOff>0</xdr:rowOff>
    </xdr:to>
    <xdr:sp macro="" textlink="">
      <xdr:nvSpPr>
        <xdr:cNvPr id="4647" name="Line 324">
          <a:extLst>
            <a:ext uri="{FF2B5EF4-FFF2-40B4-BE49-F238E27FC236}">
              <a16:creationId xmlns:a16="http://schemas.microsoft.com/office/drawing/2014/main" id="{C31821C5-D503-42C7-B0E0-89CAFA2BCDEC}"/>
            </a:ext>
          </a:extLst>
        </xdr:cNvPr>
        <xdr:cNvSpPr>
          <a:spLocks noChangeShapeType="1"/>
        </xdr:cNvSpPr>
      </xdr:nvSpPr>
      <xdr:spPr bwMode="auto">
        <a:xfrm>
          <a:off x="10248900" y="266242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163</xdr:row>
      <xdr:rowOff>0</xdr:rowOff>
    </xdr:from>
    <xdr:to>
      <xdr:col>55</xdr:col>
      <xdr:colOff>129540</xdr:colOff>
      <xdr:row>163</xdr:row>
      <xdr:rowOff>0</xdr:rowOff>
    </xdr:to>
    <xdr:sp macro="" textlink="">
      <xdr:nvSpPr>
        <xdr:cNvPr id="4648" name="Line 325">
          <a:extLst>
            <a:ext uri="{FF2B5EF4-FFF2-40B4-BE49-F238E27FC236}">
              <a16:creationId xmlns:a16="http://schemas.microsoft.com/office/drawing/2014/main" id="{C2EB399A-01C9-4D85-AB26-DE7EF011EE19}"/>
            </a:ext>
          </a:extLst>
        </xdr:cNvPr>
        <xdr:cNvSpPr>
          <a:spLocks noChangeShapeType="1"/>
        </xdr:cNvSpPr>
      </xdr:nvSpPr>
      <xdr:spPr bwMode="auto">
        <a:xfrm>
          <a:off x="10248900" y="272643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162</xdr:row>
      <xdr:rowOff>0</xdr:rowOff>
    </xdr:from>
    <xdr:to>
      <xdr:col>55</xdr:col>
      <xdr:colOff>0</xdr:colOff>
      <xdr:row>162</xdr:row>
      <xdr:rowOff>0</xdr:rowOff>
    </xdr:to>
    <xdr:sp macro="" textlink="">
      <xdr:nvSpPr>
        <xdr:cNvPr id="4649" name="Line 326">
          <a:extLst>
            <a:ext uri="{FF2B5EF4-FFF2-40B4-BE49-F238E27FC236}">
              <a16:creationId xmlns:a16="http://schemas.microsoft.com/office/drawing/2014/main" id="{9E303987-51CB-4A85-88EE-D29AF7C197E3}"/>
            </a:ext>
          </a:extLst>
        </xdr:cNvPr>
        <xdr:cNvSpPr>
          <a:spLocks noChangeShapeType="1"/>
        </xdr:cNvSpPr>
      </xdr:nvSpPr>
      <xdr:spPr bwMode="auto">
        <a:xfrm>
          <a:off x="10119360" y="27104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650" name="Line 327">
          <a:extLst>
            <a:ext uri="{FF2B5EF4-FFF2-40B4-BE49-F238E27FC236}">
              <a16:creationId xmlns:a16="http://schemas.microsoft.com/office/drawing/2014/main" id="{A61A18A4-6372-4D63-8D45-8C0C3044BE0D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651" name="Line 328">
          <a:extLst>
            <a:ext uri="{FF2B5EF4-FFF2-40B4-BE49-F238E27FC236}">
              <a16:creationId xmlns:a16="http://schemas.microsoft.com/office/drawing/2014/main" id="{7429ACD4-8395-42BB-954B-9C0B4AF345BD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175</xdr:row>
      <xdr:rowOff>0</xdr:rowOff>
    </xdr:from>
    <xdr:to>
      <xdr:col>55</xdr:col>
      <xdr:colOff>129540</xdr:colOff>
      <xdr:row>175</xdr:row>
      <xdr:rowOff>0</xdr:rowOff>
    </xdr:to>
    <xdr:sp macro="" textlink="">
      <xdr:nvSpPr>
        <xdr:cNvPr id="4652" name="Line 329">
          <a:extLst>
            <a:ext uri="{FF2B5EF4-FFF2-40B4-BE49-F238E27FC236}">
              <a16:creationId xmlns:a16="http://schemas.microsoft.com/office/drawing/2014/main" id="{09919A95-4F9B-4578-8C58-2733ED1F803C}"/>
            </a:ext>
          </a:extLst>
        </xdr:cNvPr>
        <xdr:cNvSpPr>
          <a:spLocks noChangeShapeType="1"/>
        </xdr:cNvSpPr>
      </xdr:nvSpPr>
      <xdr:spPr bwMode="auto">
        <a:xfrm>
          <a:off x="10248900" y="288645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181</xdr:row>
      <xdr:rowOff>0</xdr:rowOff>
    </xdr:from>
    <xdr:to>
      <xdr:col>55</xdr:col>
      <xdr:colOff>129540</xdr:colOff>
      <xdr:row>181</xdr:row>
      <xdr:rowOff>0</xdr:rowOff>
    </xdr:to>
    <xdr:sp macro="" textlink="">
      <xdr:nvSpPr>
        <xdr:cNvPr id="4653" name="Line 330">
          <a:extLst>
            <a:ext uri="{FF2B5EF4-FFF2-40B4-BE49-F238E27FC236}">
              <a16:creationId xmlns:a16="http://schemas.microsoft.com/office/drawing/2014/main" id="{776F3B7E-36C6-48DB-BF1E-A40211AB2616}"/>
            </a:ext>
          </a:extLst>
        </xdr:cNvPr>
        <xdr:cNvSpPr>
          <a:spLocks noChangeShapeType="1"/>
        </xdr:cNvSpPr>
      </xdr:nvSpPr>
      <xdr:spPr bwMode="auto">
        <a:xfrm>
          <a:off x="10248900" y="29504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654" name="Line 331">
          <a:extLst>
            <a:ext uri="{FF2B5EF4-FFF2-40B4-BE49-F238E27FC236}">
              <a16:creationId xmlns:a16="http://schemas.microsoft.com/office/drawing/2014/main" id="{D5BAA475-7FAB-451E-BFB0-1803852B26E0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655" name="Line 332">
          <a:extLst>
            <a:ext uri="{FF2B5EF4-FFF2-40B4-BE49-F238E27FC236}">
              <a16:creationId xmlns:a16="http://schemas.microsoft.com/office/drawing/2014/main" id="{82EB85A7-0444-4902-8E30-619D7BFC4535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656" name="Line 333">
          <a:extLst>
            <a:ext uri="{FF2B5EF4-FFF2-40B4-BE49-F238E27FC236}">
              <a16:creationId xmlns:a16="http://schemas.microsoft.com/office/drawing/2014/main" id="{5BA3D52C-60AF-449D-890D-6B51E26FAB56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187</xdr:row>
      <xdr:rowOff>0</xdr:rowOff>
    </xdr:from>
    <xdr:to>
      <xdr:col>55</xdr:col>
      <xdr:colOff>129540</xdr:colOff>
      <xdr:row>187</xdr:row>
      <xdr:rowOff>0</xdr:rowOff>
    </xdr:to>
    <xdr:sp macro="" textlink="">
      <xdr:nvSpPr>
        <xdr:cNvPr id="4657" name="Line 334">
          <a:extLst>
            <a:ext uri="{FF2B5EF4-FFF2-40B4-BE49-F238E27FC236}">
              <a16:creationId xmlns:a16="http://schemas.microsoft.com/office/drawing/2014/main" id="{845BA39C-3E6E-4643-9335-D2ACCD02A8BE}"/>
            </a:ext>
          </a:extLst>
        </xdr:cNvPr>
        <xdr:cNvSpPr>
          <a:spLocks noChangeShapeType="1"/>
        </xdr:cNvSpPr>
      </xdr:nvSpPr>
      <xdr:spPr bwMode="auto">
        <a:xfrm>
          <a:off x="10248900" y="304647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658" name="Line 335">
          <a:extLst>
            <a:ext uri="{FF2B5EF4-FFF2-40B4-BE49-F238E27FC236}">
              <a16:creationId xmlns:a16="http://schemas.microsoft.com/office/drawing/2014/main" id="{042A45C9-A768-431D-A4A1-D9AF758B10BF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659" name="Line 336">
          <a:extLst>
            <a:ext uri="{FF2B5EF4-FFF2-40B4-BE49-F238E27FC236}">
              <a16:creationId xmlns:a16="http://schemas.microsoft.com/office/drawing/2014/main" id="{D9B41E6E-818E-4FF0-A2D7-C4C2A20BDE5E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660" name="Line 326">
          <a:extLst>
            <a:ext uri="{FF2B5EF4-FFF2-40B4-BE49-F238E27FC236}">
              <a16:creationId xmlns:a16="http://schemas.microsoft.com/office/drawing/2014/main" id="{D07F69AE-FBF7-44A4-98EF-A42AC95A8B7E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661" name="Line 323">
          <a:extLst>
            <a:ext uri="{FF2B5EF4-FFF2-40B4-BE49-F238E27FC236}">
              <a16:creationId xmlns:a16="http://schemas.microsoft.com/office/drawing/2014/main" id="{64D8BFE1-A0D5-4DF7-8C44-805F57DEFA34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662" name="Line 327">
          <a:extLst>
            <a:ext uri="{FF2B5EF4-FFF2-40B4-BE49-F238E27FC236}">
              <a16:creationId xmlns:a16="http://schemas.microsoft.com/office/drawing/2014/main" id="{0896E4CC-57C5-4A81-ADC6-19377AEBCA87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663" name="Line 326">
          <a:extLst>
            <a:ext uri="{FF2B5EF4-FFF2-40B4-BE49-F238E27FC236}">
              <a16:creationId xmlns:a16="http://schemas.microsoft.com/office/drawing/2014/main" id="{8B11CC35-5A21-4403-8165-874DF76730B3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664" name="Line 323">
          <a:extLst>
            <a:ext uri="{FF2B5EF4-FFF2-40B4-BE49-F238E27FC236}">
              <a16:creationId xmlns:a16="http://schemas.microsoft.com/office/drawing/2014/main" id="{53BF0786-9D2B-4033-A20D-75CFAF266A65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665" name="Line 327">
          <a:extLst>
            <a:ext uri="{FF2B5EF4-FFF2-40B4-BE49-F238E27FC236}">
              <a16:creationId xmlns:a16="http://schemas.microsoft.com/office/drawing/2014/main" id="{F9EFA258-2452-4B49-B01F-E7BE4174A8CC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666" name="Line 326">
          <a:extLst>
            <a:ext uri="{FF2B5EF4-FFF2-40B4-BE49-F238E27FC236}">
              <a16:creationId xmlns:a16="http://schemas.microsoft.com/office/drawing/2014/main" id="{CB688831-AD19-4CFE-ABD4-DFADCE1433C5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667" name="Line 323">
          <a:extLst>
            <a:ext uri="{FF2B5EF4-FFF2-40B4-BE49-F238E27FC236}">
              <a16:creationId xmlns:a16="http://schemas.microsoft.com/office/drawing/2014/main" id="{AFC94F76-0DF1-4BC4-A4FA-AE93F5C5177B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668" name="Line 327">
          <a:extLst>
            <a:ext uri="{FF2B5EF4-FFF2-40B4-BE49-F238E27FC236}">
              <a16:creationId xmlns:a16="http://schemas.microsoft.com/office/drawing/2014/main" id="{D0DAE952-05F8-4E3A-8B53-589BEFAC7C35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669" name="Line 326">
          <a:extLst>
            <a:ext uri="{FF2B5EF4-FFF2-40B4-BE49-F238E27FC236}">
              <a16:creationId xmlns:a16="http://schemas.microsoft.com/office/drawing/2014/main" id="{064B9569-A4AB-4F3B-A51F-AE6A6E8DD367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670" name="Line 323">
          <a:extLst>
            <a:ext uri="{FF2B5EF4-FFF2-40B4-BE49-F238E27FC236}">
              <a16:creationId xmlns:a16="http://schemas.microsoft.com/office/drawing/2014/main" id="{EA93F7FF-6F84-4863-A755-58BD75D09B75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671" name="Line 327">
          <a:extLst>
            <a:ext uri="{FF2B5EF4-FFF2-40B4-BE49-F238E27FC236}">
              <a16:creationId xmlns:a16="http://schemas.microsoft.com/office/drawing/2014/main" id="{7A25BE15-6A88-40C5-92B0-81E45F47CBA8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672" name="Line 326">
          <a:extLst>
            <a:ext uri="{FF2B5EF4-FFF2-40B4-BE49-F238E27FC236}">
              <a16:creationId xmlns:a16="http://schemas.microsoft.com/office/drawing/2014/main" id="{D6CD1569-C8A3-4C82-B888-3D4DC79B16DE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673" name="Line 323">
          <a:extLst>
            <a:ext uri="{FF2B5EF4-FFF2-40B4-BE49-F238E27FC236}">
              <a16:creationId xmlns:a16="http://schemas.microsoft.com/office/drawing/2014/main" id="{67E08540-8143-4BE8-B463-04EC8213173E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674" name="Line 327">
          <a:extLst>
            <a:ext uri="{FF2B5EF4-FFF2-40B4-BE49-F238E27FC236}">
              <a16:creationId xmlns:a16="http://schemas.microsoft.com/office/drawing/2014/main" id="{8FE27396-DB5D-4E9D-A2C9-3D461A1A62AA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675" name="Line 326">
          <a:extLst>
            <a:ext uri="{FF2B5EF4-FFF2-40B4-BE49-F238E27FC236}">
              <a16:creationId xmlns:a16="http://schemas.microsoft.com/office/drawing/2014/main" id="{9B6C0DAF-7213-456D-9A09-032755E765A2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676" name="Line 323">
          <a:extLst>
            <a:ext uri="{FF2B5EF4-FFF2-40B4-BE49-F238E27FC236}">
              <a16:creationId xmlns:a16="http://schemas.microsoft.com/office/drawing/2014/main" id="{1CBC895B-C8D6-4D73-B709-D4200C45542D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677" name="Line 327">
          <a:extLst>
            <a:ext uri="{FF2B5EF4-FFF2-40B4-BE49-F238E27FC236}">
              <a16:creationId xmlns:a16="http://schemas.microsoft.com/office/drawing/2014/main" id="{AFECFAE0-9F27-417D-96E5-8BFFAC7F8C9E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678" name="Line 326">
          <a:extLst>
            <a:ext uri="{FF2B5EF4-FFF2-40B4-BE49-F238E27FC236}">
              <a16:creationId xmlns:a16="http://schemas.microsoft.com/office/drawing/2014/main" id="{37BF5E3F-71FD-4DDF-B952-B008540AB870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679" name="Line 323">
          <a:extLst>
            <a:ext uri="{FF2B5EF4-FFF2-40B4-BE49-F238E27FC236}">
              <a16:creationId xmlns:a16="http://schemas.microsoft.com/office/drawing/2014/main" id="{74F13C70-E34D-4C22-8685-E311AE98E57A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680" name="Line 327">
          <a:extLst>
            <a:ext uri="{FF2B5EF4-FFF2-40B4-BE49-F238E27FC236}">
              <a16:creationId xmlns:a16="http://schemas.microsoft.com/office/drawing/2014/main" id="{69421842-168B-49CF-8CDE-A497B4D1AB73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681" name="Line 326">
          <a:extLst>
            <a:ext uri="{FF2B5EF4-FFF2-40B4-BE49-F238E27FC236}">
              <a16:creationId xmlns:a16="http://schemas.microsoft.com/office/drawing/2014/main" id="{0851A93D-A8E6-41E5-8DF0-4222CDF572D1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682" name="Line 323">
          <a:extLst>
            <a:ext uri="{FF2B5EF4-FFF2-40B4-BE49-F238E27FC236}">
              <a16:creationId xmlns:a16="http://schemas.microsoft.com/office/drawing/2014/main" id="{D1B8164F-0A3F-4DFE-B181-EB4190B3CE30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683" name="Line 327">
          <a:extLst>
            <a:ext uri="{FF2B5EF4-FFF2-40B4-BE49-F238E27FC236}">
              <a16:creationId xmlns:a16="http://schemas.microsoft.com/office/drawing/2014/main" id="{7BD38335-902A-47BF-B274-618575747913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684" name="Line 326">
          <a:extLst>
            <a:ext uri="{FF2B5EF4-FFF2-40B4-BE49-F238E27FC236}">
              <a16:creationId xmlns:a16="http://schemas.microsoft.com/office/drawing/2014/main" id="{31773CA6-CBA3-4566-A7D1-DD6345F6CD41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685" name="Line 323">
          <a:extLst>
            <a:ext uri="{FF2B5EF4-FFF2-40B4-BE49-F238E27FC236}">
              <a16:creationId xmlns:a16="http://schemas.microsoft.com/office/drawing/2014/main" id="{D63E320E-6951-48B8-9529-0FA72987A117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686" name="Line 327">
          <a:extLst>
            <a:ext uri="{FF2B5EF4-FFF2-40B4-BE49-F238E27FC236}">
              <a16:creationId xmlns:a16="http://schemas.microsoft.com/office/drawing/2014/main" id="{6CFA5812-A3FC-4797-835B-6ACF13F4DF0B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687" name="Line 326">
          <a:extLst>
            <a:ext uri="{FF2B5EF4-FFF2-40B4-BE49-F238E27FC236}">
              <a16:creationId xmlns:a16="http://schemas.microsoft.com/office/drawing/2014/main" id="{C40AB787-B949-4D30-A76C-E4AEDA825488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688" name="Line 323">
          <a:extLst>
            <a:ext uri="{FF2B5EF4-FFF2-40B4-BE49-F238E27FC236}">
              <a16:creationId xmlns:a16="http://schemas.microsoft.com/office/drawing/2014/main" id="{033FDBE1-5C84-4562-A649-CA02756921A2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689" name="Line 327">
          <a:extLst>
            <a:ext uri="{FF2B5EF4-FFF2-40B4-BE49-F238E27FC236}">
              <a16:creationId xmlns:a16="http://schemas.microsoft.com/office/drawing/2014/main" id="{37DF928D-6BEF-45CA-B278-390A0BA82EFF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690" name="Line 326">
          <a:extLst>
            <a:ext uri="{FF2B5EF4-FFF2-40B4-BE49-F238E27FC236}">
              <a16:creationId xmlns:a16="http://schemas.microsoft.com/office/drawing/2014/main" id="{510F94E9-BC96-4FCA-B69B-E73FF17C42D7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691" name="Line 323">
          <a:extLst>
            <a:ext uri="{FF2B5EF4-FFF2-40B4-BE49-F238E27FC236}">
              <a16:creationId xmlns:a16="http://schemas.microsoft.com/office/drawing/2014/main" id="{7E749741-4992-4921-9655-2487D35C2D54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692" name="Line 327">
          <a:extLst>
            <a:ext uri="{FF2B5EF4-FFF2-40B4-BE49-F238E27FC236}">
              <a16:creationId xmlns:a16="http://schemas.microsoft.com/office/drawing/2014/main" id="{9C844E09-6C48-4A20-AD16-E82F3004A2B7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693" name="Line 326">
          <a:extLst>
            <a:ext uri="{FF2B5EF4-FFF2-40B4-BE49-F238E27FC236}">
              <a16:creationId xmlns:a16="http://schemas.microsoft.com/office/drawing/2014/main" id="{380A0777-A53E-4A31-86F9-36BC86A52BBE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694" name="Line 323">
          <a:extLst>
            <a:ext uri="{FF2B5EF4-FFF2-40B4-BE49-F238E27FC236}">
              <a16:creationId xmlns:a16="http://schemas.microsoft.com/office/drawing/2014/main" id="{1509E30F-7C67-4444-A16D-4EFA76AE54E0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695" name="Line 327">
          <a:extLst>
            <a:ext uri="{FF2B5EF4-FFF2-40B4-BE49-F238E27FC236}">
              <a16:creationId xmlns:a16="http://schemas.microsoft.com/office/drawing/2014/main" id="{88A0419D-A9A2-41A9-AC16-5902E3EC825A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696" name="Line 326">
          <a:extLst>
            <a:ext uri="{FF2B5EF4-FFF2-40B4-BE49-F238E27FC236}">
              <a16:creationId xmlns:a16="http://schemas.microsoft.com/office/drawing/2014/main" id="{94D305E3-46FF-44A1-A0E3-2F232F11F17B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697" name="Line 323">
          <a:extLst>
            <a:ext uri="{FF2B5EF4-FFF2-40B4-BE49-F238E27FC236}">
              <a16:creationId xmlns:a16="http://schemas.microsoft.com/office/drawing/2014/main" id="{1A0CCF38-2E8C-47DD-92E4-0903344CBC7A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698" name="Line 327">
          <a:extLst>
            <a:ext uri="{FF2B5EF4-FFF2-40B4-BE49-F238E27FC236}">
              <a16:creationId xmlns:a16="http://schemas.microsoft.com/office/drawing/2014/main" id="{C90AE736-EFF9-418B-88FA-F9C62727CFE1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699" name="Line 326">
          <a:extLst>
            <a:ext uri="{FF2B5EF4-FFF2-40B4-BE49-F238E27FC236}">
              <a16:creationId xmlns:a16="http://schemas.microsoft.com/office/drawing/2014/main" id="{94128101-60B6-43D4-8EBF-1335011FBF87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700" name="Line 323">
          <a:extLst>
            <a:ext uri="{FF2B5EF4-FFF2-40B4-BE49-F238E27FC236}">
              <a16:creationId xmlns:a16="http://schemas.microsoft.com/office/drawing/2014/main" id="{5A463C6C-2775-4655-A74C-9A4B6370129B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701" name="Line 327">
          <a:extLst>
            <a:ext uri="{FF2B5EF4-FFF2-40B4-BE49-F238E27FC236}">
              <a16:creationId xmlns:a16="http://schemas.microsoft.com/office/drawing/2014/main" id="{AAF98D4D-1661-4D9D-A5E3-C78E7DDBEF3E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702" name="Line 326">
          <a:extLst>
            <a:ext uri="{FF2B5EF4-FFF2-40B4-BE49-F238E27FC236}">
              <a16:creationId xmlns:a16="http://schemas.microsoft.com/office/drawing/2014/main" id="{0C5229D7-B4B4-4984-B766-489075067777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703" name="Line 323">
          <a:extLst>
            <a:ext uri="{FF2B5EF4-FFF2-40B4-BE49-F238E27FC236}">
              <a16:creationId xmlns:a16="http://schemas.microsoft.com/office/drawing/2014/main" id="{DB3A0C77-8D26-4A69-8D4D-343B8986A619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704" name="Line 327">
          <a:extLst>
            <a:ext uri="{FF2B5EF4-FFF2-40B4-BE49-F238E27FC236}">
              <a16:creationId xmlns:a16="http://schemas.microsoft.com/office/drawing/2014/main" id="{0A035F6F-9B63-4970-90A8-3A65FB077EB7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05" name="Line 326">
          <a:extLst>
            <a:ext uri="{FF2B5EF4-FFF2-40B4-BE49-F238E27FC236}">
              <a16:creationId xmlns:a16="http://schemas.microsoft.com/office/drawing/2014/main" id="{7DCF7AC9-42AF-470B-949D-76359B539D94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06" name="Line 323">
          <a:extLst>
            <a:ext uri="{FF2B5EF4-FFF2-40B4-BE49-F238E27FC236}">
              <a16:creationId xmlns:a16="http://schemas.microsoft.com/office/drawing/2014/main" id="{B637FEC2-52B5-44F8-9A38-525FFAA5B40C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07" name="Line 327">
          <a:extLst>
            <a:ext uri="{FF2B5EF4-FFF2-40B4-BE49-F238E27FC236}">
              <a16:creationId xmlns:a16="http://schemas.microsoft.com/office/drawing/2014/main" id="{268AE205-B71F-4E2C-9948-79A15AC85213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08" name="Line 326">
          <a:extLst>
            <a:ext uri="{FF2B5EF4-FFF2-40B4-BE49-F238E27FC236}">
              <a16:creationId xmlns:a16="http://schemas.microsoft.com/office/drawing/2014/main" id="{D6F2E1E9-5CCD-4641-8120-EFC3653410E2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09" name="Line 323">
          <a:extLst>
            <a:ext uri="{FF2B5EF4-FFF2-40B4-BE49-F238E27FC236}">
              <a16:creationId xmlns:a16="http://schemas.microsoft.com/office/drawing/2014/main" id="{C20B965D-C8D6-4651-8B1B-69D6D1C980B0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10" name="Line 327">
          <a:extLst>
            <a:ext uri="{FF2B5EF4-FFF2-40B4-BE49-F238E27FC236}">
              <a16:creationId xmlns:a16="http://schemas.microsoft.com/office/drawing/2014/main" id="{50087DDB-B005-407C-B8BB-8E67AB40732F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711" name="Line 326">
          <a:extLst>
            <a:ext uri="{FF2B5EF4-FFF2-40B4-BE49-F238E27FC236}">
              <a16:creationId xmlns:a16="http://schemas.microsoft.com/office/drawing/2014/main" id="{37840675-279E-43D2-82C2-883ADFD78205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712" name="Line 323">
          <a:extLst>
            <a:ext uri="{FF2B5EF4-FFF2-40B4-BE49-F238E27FC236}">
              <a16:creationId xmlns:a16="http://schemas.microsoft.com/office/drawing/2014/main" id="{1DC15BA8-673C-4690-9FCE-8686329A430A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713" name="Line 327">
          <a:extLst>
            <a:ext uri="{FF2B5EF4-FFF2-40B4-BE49-F238E27FC236}">
              <a16:creationId xmlns:a16="http://schemas.microsoft.com/office/drawing/2014/main" id="{058A895F-BBD8-43AD-8844-8F88993EB2A2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14" name="Line 326">
          <a:extLst>
            <a:ext uri="{FF2B5EF4-FFF2-40B4-BE49-F238E27FC236}">
              <a16:creationId xmlns:a16="http://schemas.microsoft.com/office/drawing/2014/main" id="{5C783BC1-E14D-453F-950F-D3B6149AF3FF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15" name="Line 323">
          <a:extLst>
            <a:ext uri="{FF2B5EF4-FFF2-40B4-BE49-F238E27FC236}">
              <a16:creationId xmlns:a16="http://schemas.microsoft.com/office/drawing/2014/main" id="{C4E0DCE3-2B0C-4422-AEEB-9DD801DC0921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16" name="Line 327">
          <a:extLst>
            <a:ext uri="{FF2B5EF4-FFF2-40B4-BE49-F238E27FC236}">
              <a16:creationId xmlns:a16="http://schemas.microsoft.com/office/drawing/2014/main" id="{C731543B-59DF-474A-9800-91BF6BFA81FD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717" name="Line 326">
          <a:extLst>
            <a:ext uri="{FF2B5EF4-FFF2-40B4-BE49-F238E27FC236}">
              <a16:creationId xmlns:a16="http://schemas.microsoft.com/office/drawing/2014/main" id="{1C227B4B-05E0-4AA8-9A6B-0A34678BECF8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718" name="Line 323">
          <a:extLst>
            <a:ext uri="{FF2B5EF4-FFF2-40B4-BE49-F238E27FC236}">
              <a16:creationId xmlns:a16="http://schemas.microsoft.com/office/drawing/2014/main" id="{A97F1196-772E-47B2-8763-97E11E81A3B0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719" name="Line 327">
          <a:extLst>
            <a:ext uri="{FF2B5EF4-FFF2-40B4-BE49-F238E27FC236}">
              <a16:creationId xmlns:a16="http://schemas.microsoft.com/office/drawing/2014/main" id="{E6EF7CFD-4443-4C36-A312-DC86411C0D89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720" name="Line 326">
          <a:extLst>
            <a:ext uri="{FF2B5EF4-FFF2-40B4-BE49-F238E27FC236}">
              <a16:creationId xmlns:a16="http://schemas.microsoft.com/office/drawing/2014/main" id="{25C36D0E-D77D-4B67-B893-027AF42F2A5A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721" name="Line 323">
          <a:extLst>
            <a:ext uri="{FF2B5EF4-FFF2-40B4-BE49-F238E27FC236}">
              <a16:creationId xmlns:a16="http://schemas.microsoft.com/office/drawing/2014/main" id="{7C37F198-CD0C-44EE-BA8D-84F8A40498F6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722" name="Line 327">
          <a:extLst>
            <a:ext uri="{FF2B5EF4-FFF2-40B4-BE49-F238E27FC236}">
              <a16:creationId xmlns:a16="http://schemas.microsoft.com/office/drawing/2014/main" id="{97E92720-2561-421B-AE6B-CD47328779C0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723" name="Line 326">
          <a:extLst>
            <a:ext uri="{FF2B5EF4-FFF2-40B4-BE49-F238E27FC236}">
              <a16:creationId xmlns:a16="http://schemas.microsoft.com/office/drawing/2014/main" id="{9749E3BE-C5DE-47BC-A137-082CAF1E178A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724" name="Line 323">
          <a:extLst>
            <a:ext uri="{FF2B5EF4-FFF2-40B4-BE49-F238E27FC236}">
              <a16:creationId xmlns:a16="http://schemas.microsoft.com/office/drawing/2014/main" id="{96E15AE0-4697-4717-B231-E25DECC8EC50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725" name="Line 327">
          <a:extLst>
            <a:ext uri="{FF2B5EF4-FFF2-40B4-BE49-F238E27FC236}">
              <a16:creationId xmlns:a16="http://schemas.microsoft.com/office/drawing/2014/main" id="{86BDF055-23BC-43CF-BAEA-FE5A9F30F159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726" name="Line 326">
          <a:extLst>
            <a:ext uri="{FF2B5EF4-FFF2-40B4-BE49-F238E27FC236}">
              <a16:creationId xmlns:a16="http://schemas.microsoft.com/office/drawing/2014/main" id="{5EFC8E83-6E4C-4D86-8256-02692DDE2377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727" name="Line 323">
          <a:extLst>
            <a:ext uri="{FF2B5EF4-FFF2-40B4-BE49-F238E27FC236}">
              <a16:creationId xmlns:a16="http://schemas.microsoft.com/office/drawing/2014/main" id="{DAB3C92D-0BFE-4B5C-9AF9-B6EBB71C0700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728" name="Line 327">
          <a:extLst>
            <a:ext uri="{FF2B5EF4-FFF2-40B4-BE49-F238E27FC236}">
              <a16:creationId xmlns:a16="http://schemas.microsoft.com/office/drawing/2014/main" id="{6CCD6E80-70AA-4377-8C81-1638298C6AE3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729" name="Line 326">
          <a:extLst>
            <a:ext uri="{FF2B5EF4-FFF2-40B4-BE49-F238E27FC236}">
              <a16:creationId xmlns:a16="http://schemas.microsoft.com/office/drawing/2014/main" id="{DA47AC0C-EC3B-49D4-B79A-1C8AD322DE33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730" name="Line 323">
          <a:extLst>
            <a:ext uri="{FF2B5EF4-FFF2-40B4-BE49-F238E27FC236}">
              <a16:creationId xmlns:a16="http://schemas.microsoft.com/office/drawing/2014/main" id="{725A59F6-72C4-4698-9D64-344EC453BC22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731" name="Line 327">
          <a:extLst>
            <a:ext uri="{FF2B5EF4-FFF2-40B4-BE49-F238E27FC236}">
              <a16:creationId xmlns:a16="http://schemas.microsoft.com/office/drawing/2014/main" id="{512BB464-1AD2-48F0-BE17-0563A87D7407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32" name="Line 326">
          <a:extLst>
            <a:ext uri="{FF2B5EF4-FFF2-40B4-BE49-F238E27FC236}">
              <a16:creationId xmlns:a16="http://schemas.microsoft.com/office/drawing/2014/main" id="{DAA2D4C7-6282-427E-A83E-FB928BA77E31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33" name="Line 323">
          <a:extLst>
            <a:ext uri="{FF2B5EF4-FFF2-40B4-BE49-F238E27FC236}">
              <a16:creationId xmlns:a16="http://schemas.microsoft.com/office/drawing/2014/main" id="{45EAF583-FFCD-4598-8924-2979287E4EE9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34" name="Line 327">
          <a:extLst>
            <a:ext uri="{FF2B5EF4-FFF2-40B4-BE49-F238E27FC236}">
              <a16:creationId xmlns:a16="http://schemas.microsoft.com/office/drawing/2014/main" id="{A1091BE4-48F4-412A-979C-4563D5512F96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35" name="Line 326">
          <a:extLst>
            <a:ext uri="{FF2B5EF4-FFF2-40B4-BE49-F238E27FC236}">
              <a16:creationId xmlns:a16="http://schemas.microsoft.com/office/drawing/2014/main" id="{A208D270-5E38-48A2-9D3B-E6F7F8CD0473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36" name="Line 323">
          <a:extLst>
            <a:ext uri="{FF2B5EF4-FFF2-40B4-BE49-F238E27FC236}">
              <a16:creationId xmlns:a16="http://schemas.microsoft.com/office/drawing/2014/main" id="{26CCE783-2BC1-40B5-984E-113AECD978BA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37" name="Line 327">
          <a:extLst>
            <a:ext uri="{FF2B5EF4-FFF2-40B4-BE49-F238E27FC236}">
              <a16:creationId xmlns:a16="http://schemas.microsoft.com/office/drawing/2014/main" id="{83E320BF-6D1B-4D40-855E-1C6C53959561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738" name="Line 326">
          <a:extLst>
            <a:ext uri="{FF2B5EF4-FFF2-40B4-BE49-F238E27FC236}">
              <a16:creationId xmlns:a16="http://schemas.microsoft.com/office/drawing/2014/main" id="{5FB16CC0-B48C-49EE-83BF-E61BED233A56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739" name="Line 323">
          <a:extLst>
            <a:ext uri="{FF2B5EF4-FFF2-40B4-BE49-F238E27FC236}">
              <a16:creationId xmlns:a16="http://schemas.microsoft.com/office/drawing/2014/main" id="{715E010B-12CB-4AD9-AA86-822C950B4D07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740" name="Line 327">
          <a:extLst>
            <a:ext uri="{FF2B5EF4-FFF2-40B4-BE49-F238E27FC236}">
              <a16:creationId xmlns:a16="http://schemas.microsoft.com/office/drawing/2014/main" id="{BE526FF0-22C4-44D6-95CB-432B95DCB2D8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147</xdr:row>
      <xdr:rowOff>0</xdr:rowOff>
    </xdr:from>
    <xdr:to>
      <xdr:col>55</xdr:col>
      <xdr:colOff>129540</xdr:colOff>
      <xdr:row>147</xdr:row>
      <xdr:rowOff>0</xdr:rowOff>
    </xdr:to>
    <xdr:sp macro="" textlink="">
      <xdr:nvSpPr>
        <xdr:cNvPr id="4741" name="Line 174">
          <a:extLst>
            <a:ext uri="{FF2B5EF4-FFF2-40B4-BE49-F238E27FC236}">
              <a16:creationId xmlns:a16="http://schemas.microsoft.com/office/drawing/2014/main" id="{53446B0A-A187-4382-9549-A1EBC79F4069}"/>
            </a:ext>
          </a:extLst>
        </xdr:cNvPr>
        <xdr:cNvSpPr>
          <a:spLocks noChangeShapeType="1"/>
        </xdr:cNvSpPr>
      </xdr:nvSpPr>
      <xdr:spPr bwMode="auto">
        <a:xfrm>
          <a:off x="1024890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42" name="Line 323">
          <a:extLst>
            <a:ext uri="{FF2B5EF4-FFF2-40B4-BE49-F238E27FC236}">
              <a16:creationId xmlns:a16="http://schemas.microsoft.com/office/drawing/2014/main" id="{6F7EED87-667B-453D-B32F-42536DFD7B63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161</xdr:row>
      <xdr:rowOff>0</xdr:rowOff>
    </xdr:from>
    <xdr:to>
      <xdr:col>55</xdr:col>
      <xdr:colOff>129540</xdr:colOff>
      <xdr:row>161</xdr:row>
      <xdr:rowOff>0</xdr:rowOff>
    </xdr:to>
    <xdr:sp macro="" textlink="">
      <xdr:nvSpPr>
        <xdr:cNvPr id="4743" name="Line 324">
          <a:extLst>
            <a:ext uri="{FF2B5EF4-FFF2-40B4-BE49-F238E27FC236}">
              <a16:creationId xmlns:a16="http://schemas.microsoft.com/office/drawing/2014/main" id="{A00E373A-890C-4C2F-BAA0-A5205F3845CA}"/>
            </a:ext>
          </a:extLst>
        </xdr:cNvPr>
        <xdr:cNvSpPr>
          <a:spLocks noChangeShapeType="1"/>
        </xdr:cNvSpPr>
      </xdr:nvSpPr>
      <xdr:spPr bwMode="auto">
        <a:xfrm>
          <a:off x="10248900" y="26944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165</xdr:row>
      <xdr:rowOff>0</xdr:rowOff>
    </xdr:from>
    <xdr:to>
      <xdr:col>55</xdr:col>
      <xdr:colOff>129540</xdr:colOff>
      <xdr:row>165</xdr:row>
      <xdr:rowOff>0</xdr:rowOff>
    </xdr:to>
    <xdr:sp macro="" textlink="">
      <xdr:nvSpPr>
        <xdr:cNvPr id="4744" name="Line 325">
          <a:extLst>
            <a:ext uri="{FF2B5EF4-FFF2-40B4-BE49-F238E27FC236}">
              <a16:creationId xmlns:a16="http://schemas.microsoft.com/office/drawing/2014/main" id="{90739656-F18E-452B-A7A6-8727F7DE2BFD}"/>
            </a:ext>
          </a:extLst>
        </xdr:cNvPr>
        <xdr:cNvSpPr>
          <a:spLocks noChangeShapeType="1"/>
        </xdr:cNvSpPr>
      </xdr:nvSpPr>
      <xdr:spPr bwMode="auto">
        <a:xfrm>
          <a:off x="10248900" y="27584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745" name="Line 326">
          <a:extLst>
            <a:ext uri="{FF2B5EF4-FFF2-40B4-BE49-F238E27FC236}">
              <a16:creationId xmlns:a16="http://schemas.microsoft.com/office/drawing/2014/main" id="{C3438629-26E9-47C1-A633-E3D1730EB712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46" name="Line 327">
          <a:extLst>
            <a:ext uri="{FF2B5EF4-FFF2-40B4-BE49-F238E27FC236}">
              <a16:creationId xmlns:a16="http://schemas.microsoft.com/office/drawing/2014/main" id="{BF1D951E-8128-404C-B8FE-7CD8B7255470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47" name="Line 328">
          <a:extLst>
            <a:ext uri="{FF2B5EF4-FFF2-40B4-BE49-F238E27FC236}">
              <a16:creationId xmlns:a16="http://schemas.microsoft.com/office/drawing/2014/main" id="{D8D96014-38BA-40B1-AC70-7FEB8C2F2FC5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177</xdr:row>
      <xdr:rowOff>0</xdr:rowOff>
    </xdr:from>
    <xdr:to>
      <xdr:col>55</xdr:col>
      <xdr:colOff>129540</xdr:colOff>
      <xdr:row>177</xdr:row>
      <xdr:rowOff>0</xdr:rowOff>
    </xdr:to>
    <xdr:sp macro="" textlink="">
      <xdr:nvSpPr>
        <xdr:cNvPr id="4748" name="Line 329">
          <a:extLst>
            <a:ext uri="{FF2B5EF4-FFF2-40B4-BE49-F238E27FC236}">
              <a16:creationId xmlns:a16="http://schemas.microsoft.com/office/drawing/2014/main" id="{B7951E3E-2268-4A0A-B739-9255554C5F3D}"/>
            </a:ext>
          </a:extLst>
        </xdr:cNvPr>
        <xdr:cNvSpPr>
          <a:spLocks noChangeShapeType="1"/>
        </xdr:cNvSpPr>
      </xdr:nvSpPr>
      <xdr:spPr bwMode="auto">
        <a:xfrm>
          <a:off x="10248900" y="29184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183</xdr:row>
      <xdr:rowOff>0</xdr:rowOff>
    </xdr:from>
    <xdr:to>
      <xdr:col>55</xdr:col>
      <xdr:colOff>129540</xdr:colOff>
      <xdr:row>183</xdr:row>
      <xdr:rowOff>0</xdr:rowOff>
    </xdr:to>
    <xdr:sp macro="" textlink="">
      <xdr:nvSpPr>
        <xdr:cNvPr id="4749" name="Line 330">
          <a:extLst>
            <a:ext uri="{FF2B5EF4-FFF2-40B4-BE49-F238E27FC236}">
              <a16:creationId xmlns:a16="http://schemas.microsoft.com/office/drawing/2014/main" id="{1234A321-78B2-4129-907A-C5F68AD48E95}"/>
            </a:ext>
          </a:extLst>
        </xdr:cNvPr>
        <xdr:cNvSpPr>
          <a:spLocks noChangeShapeType="1"/>
        </xdr:cNvSpPr>
      </xdr:nvSpPr>
      <xdr:spPr bwMode="auto">
        <a:xfrm>
          <a:off x="10248900" y="29824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50" name="Line 331">
          <a:extLst>
            <a:ext uri="{FF2B5EF4-FFF2-40B4-BE49-F238E27FC236}">
              <a16:creationId xmlns:a16="http://schemas.microsoft.com/office/drawing/2014/main" id="{A047B761-2133-4DA3-B9B5-334B1DD1393E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51" name="Line 332">
          <a:extLst>
            <a:ext uri="{FF2B5EF4-FFF2-40B4-BE49-F238E27FC236}">
              <a16:creationId xmlns:a16="http://schemas.microsoft.com/office/drawing/2014/main" id="{5507BAFC-E21F-45A9-AB55-D99EF9A1C66B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752" name="Line 335">
          <a:extLst>
            <a:ext uri="{FF2B5EF4-FFF2-40B4-BE49-F238E27FC236}">
              <a16:creationId xmlns:a16="http://schemas.microsoft.com/office/drawing/2014/main" id="{A27E65A8-DC64-4BBB-BC39-893F9D45AC35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753" name="Line 323">
          <a:extLst>
            <a:ext uri="{FF2B5EF4-FFF2-40B4-BE49-F238E27FC236}">
              <a16:creationId xmlns:a16="http://schemas.microsoft.com/office/drawing/2014/main" id="{2D08C2A6-6385-48A3-AF1E-899566E89673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159</xdr:row>
      <xdr:rowOff>0</xdr:rowOff>
    </xdr:from>
    <xdr:to>
      <xdr:col>55</xdr:col>
      <xdr:colOff>129540</xdr:colOff>
      <xdr:row>159</xdr:row>
      <xdr:rowOff>0</xdr:rowOff>
    </xdr:to>
    <xdr:sp macro="" textlink="">
      <xdr:nvSpPr>
        <xdr:cNvPr id="4754" name="Line 324">
          <a:extLst>
            <a:ext uri="{FF2B5EF4-FFF2-40B4-BE49-F238E27FC236}">
              <a16:creationId xmlns:a16="http://schemas.microsoft.com/office/drawing/2014/main" id="{720B264C-2936-449B-B824-39C84BDB0648}"/>
            </a:ext>
          </a:extLst>
        </xdr:cNvPr>
        <xdr:cNvSpPr>
          <a:spLocks noChangeShapeType="1"/>
        </xdr:cNvSpPr>
      </xdr:nvSpPr>
      <xdr:spPr bwMode="auto">
        <a:xfrm>
          <a:off x="10248900" y="266242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163</xdr:row>
      <xdr:rowOff>0</xdr:rowOff>
    </xdr:from>
    <xdr:to>
      <xdr:col>55</xdr:col>
      <xdr:colOff>129540</xdr:colOff>
      <xdr:row>163</xdr:row>
      <xdr:rowOff>0</xdr:rowOff>
    </xdr:to>
    <xdr:sp macro="" textlink="">
      <xdr:nvSpPr>
        <xdr:cNvPr id="4755" name="Line 325">
          <a:extLst>
            <a:ext uri="{FF2B5EF4-FFF2-40B4-BE49-F238E27FC236}">
              <a16:creationId xmlns:a16="http://schemas.microsoft.com/office/drawing/2014/main" id="{7210F5BB-121C-4A30-833B-27AE68C0E368}"/>
            </a:ext>
          </a:extLst>
        </xdr:cNvPr>
        <xdr:cNvSpPr>
          <a:spLocks noChangeShapeType="1"/>
        </xdr:cNvSpPr>
      </xdr:nvSpPr>
      <xdr:spPr bwMode="auto">
        <a:xfrm>
          <a:off x="10248900" y="272643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162</xdr:row>
      <xdr:rowOff>0</xdr:rowOff>
    </xdr:from>
    <xdr:to>
      <xdr:col>55</xdr:col>
      <xdr:colOff>0</xdr:colOff>
      <xdr:row>162</xdr:row>
      <xdr:rowOff>0</xdr:rowOff>
    </xdr:to>
    <xdr:sp macro="" textlink="">
      <xdr:nvSpPr>
        <xdr:cNvPr id="4756" name="Line 326">
          <a:extLst>
            <a:ext uri="{FF2B5EF4-FFF2-40B4-BE49-F238E27FC236}">
              <a16:creationId xmlns:a16="http://schemas.microsoft.com/office/drawing/2014/main" id="{396893B9-21D2-41E2-BB46-60C9F554EE30}"/>
            </a:ext>
          </a:extLst>
        </xdr:cNvPr>
        <xdr:cNvSpPr>
          <a:spLocks noChangeShapeType="1"/>
        </xdr:cNvSpPr>
      </xdr:nvSpPr>
      <xdr:spPr bwMode="auto">
        <a:xfrm>
          <a:off x="10119360" y="27104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757" name="Line 327">
          <a:extLst>
            <a:ext uri="{FF2B5EF4-FFF2-40B4-BE49-F238E27FC236}">
              <a16:creationId xmlns:a16="http://schemas.microsoft.com/office/drawing/2014/main" id="{7C5AD953-341D-433D-BF0A-DD817CABFCE5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58" name="Line 328">
          <a:extLst>
            <a:ext uri="{FF2B5EF4-FFF2-40B4-BE49-F238E27FC236}">
              <a16:creationId xmlns:a16="http://schemas.microsoft.com/office/drawing/2014/main" id="{D516F463-F63B-49FD-8894-33CD62783BA6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175</xdr:row>
      <xdr:rowOff>0</xdr:rowOff>
    </xdr:from>
    <xdr:to>
      <xdr:col>55</xdr:col>
      <xdr:colOff>129540</xdr:colOff>
      <xdr:row>175</xdr:row>
      <xdr:rowOff>0</xdr:rowOff>
    </xdr:to>
    <xdr:sp macro="" textlink="">
      <xdr:nvSpPr>
        <xdr:cNvPr id="4759" name="Line 329">
          <a:extLst>
            <a:ext uri="{FF2B5EF4-FFF2-40B4-BE49-F238E27FC236}">
              <a16:creationId xmlns:a16="http://schemas.microsoft.com/office/drawing/2014/main" id="{25832DCC-5CC6-47BD-AE2C-FC5D86631DF6}"/>
            </a:ext>
          </a:extLst>
        </xdr:cNvPr>
        <xdr:cNvSpPr>
          <a:spLocks noChangeShapeType="1"/>
        </xdr:cNvSpPr>
      </xdr:nvSpPr>
      <xdr:spPr bwMode="auto">
        <a:xfrm>
          <a:off x="10248900" y="288645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181</xdr:row>
      <xdr:rowOff>0</xdr:rowOff>
    </xdr:from>
    <xdr:to>
      <xdr:col>55</xdr:col>
      <xdr:colOff>129540</xdr:colOff>
      <xdr:row>181</xdr:row>
      <xdr:rowOff>0</xdr:rowOff>
    </xdr:to>
    <xdr:sp macro="" textlink="">
      <xdr:nvSpPr>
        <xdr:cNvPr id="4760" name="Line 330">
          <a:extLst>
            <a:ext uri="{FF2B5EF4-FFF2-40B4-BE49-F238E27FC236}">
              <a16:creationId xmlns:a16="http://schemas.microsoft.com/office/drawing/2014/main" id="{1D2B0E0A-BADB-48C0-ADBB-5EB353583212}"/>
            </a:ext>
          </a:extLst>
        </xdr:cNvPr>
        <xdr:cNvSpPr>
          <a:spLocks noChangeShapeType="1"/>
        </xdr:cNvSpPr>
      </xdr:nvSpPr>
      <xdr:spPr bwMode="auto">
        <a:xfrm>
          <a:off x="10248900" y="29504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761" name="Line 331">
          <a:extLst>
            <a:ext uri="{FF2B5EF4-FFF2-40B4-BE49-F238E27FC236}">
              <a16:creationId xmlns:a16="http://schemas.microsoft.com/office/drawing/2014/main" id="{3C9F3DF4-4921-46FB-99C7-5277413A2868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62" name="Line 332">
          <a:extLst>
            <a:ext uri="{FF2B5EF4-FFF2-40B4-BE49-F238E27FC236}">
              <a16:creationId xmlns:a16="http://schemas.microsoft.com/office/drawing/2014/main" id="{49C7F425-9DB5-41B9-A326-005F319D268B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763" name="Line 333">
          <a:extLst>
            <a:ext uri="{FF2B5EF4-FFF2-40B4-BE49-F238E27FC236}">
              <a16:creationId xmlns:a16="http://schemas.microsoft.com/office/drawing/2014/main" id="{BE366DDF-EB4F-409E-8809-BB4F760E9B96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187</xdr:row>
      <xdr:rowOff>0</xdr:rowOff>
    </xdr:from>
    <xdr:to>
      <xdr:col>55</xdr:col>
      <xdr:colOff>129540</xdr:colOff>
      <xdr:row>187</xdr:row>
      <xdr:rowOff>0</xdr:rowOff>
    </xdr:to>
    <xdr:sp macro="" textlink="">
      <xdr:nvSpPr>
        <xdr:cNvPr id="4764" name="Line 334">
          <a:extLst>
            <a:ext uri="{FF2B5EF4-FFF2-40B4-BE49-F238E27FC236}">
              <a16:creationId xmlns:a16="http://schemas.microsoft.com/office/drawing/2014/main" id="{D352B698-43B7-4211-B19C-2E93B3E0ADFE}"/>
            </a:ext>
          </a:extLst>
        </xdr:cNvPr>
        <xdr:cNvSpPr>
          <a:spLocks noChangeShapeType="1"/>
        </xdr:cNvSpPr>
      </xdr:nvSpPr>
      <xdr:spPr bwMode="auto">
        <a:xfrm>
          <a:off x="10248900" y="304647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765" name="Line 335">
          <a:extLst>
            <a:ext uri="{FF2B5EF4-FFF2-40B4-BE49-F238E27FC236}">
              <a16:creationId xmlns:a16="http://schemas.microsoft.com/office/drawing/2014/main" id="{A2EE95A9-7D14-4763-A54B-8F7587E35AFA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766" name="Line 336">
          <a:extLst>
            <a:ext uri="{FF2B5EF4-FFF2-40B4-BE49-F238E27FC236}">
              <a16:creationId xmlns:a16="http://schemas.microsoft.com/office/drawing/2014/main" id="{AC4EEE47-E555-46EE-938B-2B03AA15FCBB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67" name="Line 326">
          <a:extLst>
            <a:ext uri="{FF2B5EF4-FFF2-40B4-BE49-F238E27FC236}">
              <a16:creationId xmlns:a16="http://schemas.microsoft.com/office/drawing/2014/main" id="{A3243106-A389-4552-8B8E-EEE81914C36C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68" name="Line 323">
          <a:extLst>
            <a:ext uri="{FF2B5EF4-FFF2-40B4-BE49-F238E27FC236}">
              <a16:creationId xmlns:a16="http://schemas.microsoft.com/office/drawing/2014/main" id="{79DDD0B0-967C-4A53-A0AB-409C9D90C0C7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69" name="Line 327">
          <a:extLst>
            <a:ext uri="{FF2B5EF4-FFF2-40B4-BE49-F238E27FC236}">
              <a16:creationId xmlns:a16="http://schemas.microsoft.com/office/drawing/2014/main" id="{5BDCC625-7021-4D69-AABC-86C05D7E8F3B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770" name="Line 326">
          <a:extLst>
            <a:ext uri="{FF2B5EF4-FFF2-40B4-BE49-F238E27FC236}">
              <a16:creationId xmlns:a16="http://schemas.microsoft.com/office/drawing/2014/main" id="{D8595864-34D0-4388-8DC7-5C6A2F05838E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771" name="Line 323">
          <a:extLst>
            <a:ext uri="{FF2B5EF4-FFF2-40B4-BE49-F238E27FC236}">
              <a16:creationId xmlns:a16="http://schemas.microsoft.com/office/drawing/2014/main" id="{948733AC-6E43-47CA-8D5D-F00F90208820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772" name="Line 327">
          <a:extLst>
            <a:ext uri="{FF2B5EF4-FFF2-40B4-BE49-F238E27FC236}">
              <a16:creationId xmlns:a16="http://schemas.microsoft.com/office/drawing/2014/main" id="{BCD4A80B-CB9C-49D6-A8CB-717F81C150C6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773" name="Line 326">
          <a:extLst>
            <a:ext uri="{FF2B5EF4-FFF2-40B4-BE49-F238E27FC236}">
              <a16:creationId xmlns:a16="http://schemas.microsoft.com/office/drawing/2014/main" id="{88DC6C49-785F-461D-A25C-5D5A581C878B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774" name="Line 323">
          <a:extLst>
            <a:ext uri="{FF2B5EF4-FFF2-40B4-BE49-F238E27FC236}">
              <a16:creationId xmlns:a16="http://schemas.microsoft.com/office/drawing/2014/main" id="{60C8F957-9890-4279-A38C-B0362BB32888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775" name="Line 327">
          <a:extLst>
            <a:ext uri="{FF2B5EF4-FFF2-40B4-BE49-F238E27FC236}">
              <a16:creationId xmlns:a16="http://schemas.microsoft.com/office/drawing/2014/main" id="{E88D0A4D-BB77-4135-9905-E8EB3AB914BE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776" name="Line 326">
          <a:extLst>
            <a:ext uri="{FF2B5EF4-FFF2-40B4-BE49-F238E27FC236}">
              <a16:creationId xmlns:a16="http://schemas.microsoft.com/office/drawing/2014/main" id="{2DE5B813-DB82-41EA-BBFF-4FCFBC79921B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777" name="Line 323">
          <a:extLst>
            <a:ext uri="{FF2B5EF4-FFF2-40B4-BE49-F238E27FC236}">
              <a16:creationId xmlns:a16="http://schemas.microsoft.com/office/drawing/2014/main" id="{93B386F7-96B3-4551-BEE4-FA780F6BFBD2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778" name="Line 327">
          <a:extLst>
            <a:ext uri="{FF2B5EF4-FFF2-40B4-BE49-F238E27FC236}">
              <a16:creationId xmlns:a16="http://schemas.microsoft.com/office/drawing/2014/main" id="{9959DB91-EC65-4292-9ED9-9830AED8D695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779" name="Line 326">
          <a:extLst>
            <a:ext uri="{FF2B5EF4-FFF2-40B4-BE49-F238E27FC236}">
              <a16:creationId xmlns:a16="http://schemas.microsoft.com/office/drawing/2014/main" id="{C12C464D-2BC1-4306-BEB9-14B4853A8F06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780" name="Line 323">
          <a:extLst>
            <a:ext uri="{FF2B5EF4-FFF2-40B4-BE49-F238E27FC236}">
              <a16:creationId xmlns:a16="http://schemas.microsoft.com/office/drawing/2014/main" id="{8F233866-5482-480D-A02E-5FA10DEF0DAA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781" name="Line 327">
          <a:extLst>
            <a:ext uri="{FF2B5EF4-FFF2-40B4-BE49-F238E27FC236}">
              <a16:creationId xmlns:a16="http://schemas.microsoft.com/office/drawing/2014/main" id="{BDE2F24E-1740-4912-ADC9-AF164FDBBCDF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782" name="Line 326">
          <a:extLst>
            <a:ext uri="{FF2B5EF4-FFF2-40B4-BE49-F238E27FC236}">
              <a16:creationId xmlns:a16="http://schemas.microsoft.com/office/drawing/2014/main" id="{67DF7DEF-7F3F-4F44-AE5E-F202311787F0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783" name="Line 323">
          <a:extLst>
            <a:ext uri="{FF2B5EF4-FFF2-40B4-BE49-F238E27FC236}">
              <a16:creationId xmlns:a16="http://schemas.microsoft.com/office/drawing/2014/main" id="{266A1424-0C54-407B-BD69-436CC01F6CB1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784" name="Line 327">
          <a:extLst>
            <a:ext uri="{FF2B5EF4-FFF2-40B4-BE49-F238E27FC236}">
              <a16:creationId xmlns:a16="http://schemas.microsoft.com/office/drawing/2014/main" id="{F1F2D6C4-FA4F-401D-B94F-D0D091846FFD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85" name="Line 326">
          <a:extLst>
            <a:ext uri="{FF2B5EF4-FFF2-40B4-BE49-F238E27FC236}">
              <a16:creationId xmlns:a16="http://schemas.microsoft.com/office/drawing/2014/main" id="{0119BE45-29A3-4408-9D2E-2FC110DB1A13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86" name="Line 323">
          <a:extLst>
            <a:ext uri="{FF2B5EF4-FFF2-40B4-BE49-F238E27FC236}">
              <a16:creationId xmlns:a16="http://schemas.microsoft.com/office/drawing/2014/main" id="{7C377556-D461-451D-AF3F-04CC0F0FF521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787" name="Line 327">
          <a:extLst>
            <a:ext uri="{FF2B5EF4-FFF2-40B4-BE49-F238E27FC236}">
              <a16:creationId xmlns:a16="http://schemas.microsoft.com/office/drawing/2014/main" id="{4564ECEE-D67D-4D91-8D33-6F1A547BEF8A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88" name="Line 326">
          <a:extLst>
            <a:ext uri="{FF2B5EF4-FFF2-40B4-BE49-F238E27FC236}">
              <a16:creationId xmlns:a16="http://schemas.microsoft.com/office/drawing/2014/main" id="{93990E48-544E-4962-A180-DF435C721D1C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89" name="Line 323">
          <a:extLst>
            <a:ext uri="{FF2B5EF4-FFF2-40B4-BE49-F238E27FC236}">
              <a16:creationId xmlns:a16="http://schemas.microsoft.com/office/drawing/2014/main" id="{55DE5F1C-6D39-40B6-8F2B-86B76AA66F43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790" name="Line 327">
          <a:extLst>
            <a:ext uri="{FF2B5EF4-FFF2-40B4-BE49-F238E27FC236}">
              <a16:creationId xmlns:a16="http://schemas.microsoft.com/office/drawing/2014/main" id="{F2662F78-459A-41F8-84A9-58F2707BF898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791" name="Line 326">
          <a:extLst>
            <a:ext uri="{FF2B5EF4-FFF2-40B4-BE49-F238E27FC236}">
              <a16:creationId xmlns:a16="http://schemas.microsoft.com/office/drawing/2014/main" id="{57761220-E284-4748-A182-E4598F058177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792" name="Line 323">
          <a:extLst>
            <a:ext uri="{FF2B5EF4-FFF2-40B4-BE49-F238E27FC236}">
              <a16:creationId xmlns:a16="http://schemas.microsoft.com/office/drawing/2014/main" id="{C498F9F1-6836-4B14-B66E-5F2E40408E11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793" name="Line 327">
          <a:extLst>
            <a:ext uri="{FF2B5EF4-FFF2-40B4-BE49-F238E27FC236}">
              <a16:creationId xmlns:a16="http://schemas.microsoft.com/office/drawing/2014/main" id="{3A54C56D-2AEC-4514-B282-8A95F8F9A4B1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94" name="Line 326">
          <a:extLst>
            <a:ext uri="{FF2B5EF4-FFF2-40B4-BE49-F238E27FC236}">
              <a16:creationId xmlns:a16="http://schemas.microsoft.com/office/drawing/2014/main" id="{17221B4D-F358-4229-9A39-54263DB7DD2D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95" name="Line 323">
          <a:extLst>
            <a:ext uri="{FF2B5EF4-FFF2-40B4-BE49-F238E27FC236}">
              <a16:creationId xmlns:a16="http://schemas.microsoft.com/office/drawing/2014/main" id="{386A33D3-E6B8-4CEB-86EF-31B0607C12E2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796" name="Line 327">
          <a:extLst>
            <a:ext uri="{FF2B5EF4-FFF2-40B4-BE49-F238E27FC236}">
              <a16:creationId xmlns:a16="http://schemas.microsoft.com/office/drawing/2014/main" id="{18479681-D2B5-45D7-AA43-C4BF13A6AFBC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797" name="Line 326">
          <a:extLst>
            <a:ext uri="{FF2B5EF4-FFF2-40B4-BE49-F238E27FC236}">
              <a16:creationId xmlns:a16="http://schemas.microsoft.com/office/drawing/2014/main" id="{6BCF3A53-DCA0-4F3D-B15D-AC8482172651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798" name="Line 323">
          <a:extLst>
            <a:ext uri="{FF2B5EF4-FFF2-40B4-BE49-F238E27FC236}">
              <a16:creationId xmlns:a16="http://schemas.microsoft.com/office/drawing/2014/main" id="{ECD73B6C-0D91-4F8D-808A-7C24B43CD20D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799" name="Line 327">
          <a:extLst>
            <a:ext uri="{FF2B5EF4-FFF2-40B4-BE49-F238E27FC236}">
              <a16:creationId xmlns:a16="http://schemas.microsoft.com/office/drawing/2014/main" id="{ADAFB538-66D6-41B1-A7CE-C464DBC5D481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800" name="Line 326">
          <a:extLst>
            <a:ext uri="{FF2B5EF4-FFF2-40B4-BE49-F238E27FC236}">
              <a16:creationId xmlns:a16="http://schemas.microsoft.com/office/drawing/2014/main" id="{E4426DA9-1550-4BE0-B68F-A5AED6376FA7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801" name="Line 323">
          <a:extLst>
            <a:ext uri="{FF2B5EF4-FFF2-40B4-BE49-F238E27FC236}">
              <a16:creationId xmlns:a16="http://schemas.microsoft.com/office/drawing/2014/main" id="{932CA1B6-5312-44E7-941E-AD791004E030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802" name="Line 327">
          <a:extLst>
            <a:ext uri="{FF2B5EF4-FFF2-40B4-BE49-F238E27FC236}">
              <a16:creationId xmlns:a16="http://schemas.microsoft.com/office/drawing/2014/main" id="{787BBD65-4046-4040-A6F2-793011483CE5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803" name="Line 326">
          <a:extLst>
            <a:ext uri="{FF2B5EF4-FFF2-40B4-BE49-F238E27FC236}">
              <a16:creationId xmlns:a16="http://schemas.microsoft.com/office/drawing/2014/main" id="{7C71709C-7BD5-496A-B95E-4B1CE04835E6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804" name="Line 323">
          <a:extLst>
            <a:ext uri="{FF2B5EF4-FFF2-40B4-BE49-F238E27FC236}">
              <a16:creationId xmlns:a16="http://schemas.microsoft.com/office/drawing/2014/main" id="{7D946ECB-B2CC-4ADC-AF3E-45D156303242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805" name="Line 327">
          <a:extLst>
            <a:ext uri="{FF2B5EF4-FFF2-40B4-BE49-F238E27FC236}">
              <a16:creationId xmlns:a16="http://schemas.microsoft.com/office/drawing/2014/main" id="{A2DE1696-D9B0-403A-9461-7AD141CFFD11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806" name="Line 326">
          <a:extLst>
            <a:ext uri="{FF2B5EF4-FFF2-40B4-BE49-F238E27FC236}">
              <a16:creationId xmlns:a16="http://schemas.microsoft.com/office/drawing/2014/main" id="{AA5B375A-EC4A-4060-80A8-995A78C0696B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807" name="Line 323">
          <a:extLst>
            <a:ext uri="{FF2B5EF4-FFF2-40B4-BE49-F238E27FC236}">
              <a16:creationId xmlns:a16="http://schemas.microsoft.com/office/drawing/2014/main" id="{8F679F9C-1346-4C10-B78B-13B2D9A5BC7D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808" name="Line 327">
          <a:extLst>
            <a:ext uri="{FF2B5EF4-FFF2-40B4-BE49-F238E27FC236}">
              <a16:creationId xmlns:a16="http://schemas.microsoft.com/office/drawing/2014/main" id="{519F3F44-9DEA-41C2-9DBD-97AD89412F6F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809" name="Line 326">
          <a:extLst>
            <a:ext uri="{FF2B5EF4-FFF2-40B4-BE49-F238E27FC236}">
              <a16:creationId xmlns:a16="http://schemas.microsoft.com/office/drawing/2014/main" id="{33B5C495-EB1D-48F9-9357-112218903364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810" name="Line 323">
          <a:extLst>
            <a:ext uri="{FF2B5EF4-FFF2-40B4-BE49-F238E27FC236}">
              <a16:creationId xmlns:a16="http://schemas.microsoft.com/office/drawing/2014/main" id="{5D675CE8-9BA5-4A24-992D-95D1E36BBDCE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811" name="Line 327">
          <a:extLst>
            <a:ext uri="{FF2B5EF4-FFF2-40B4-BE49-F238E27FC236}">
              <a16:creationId xmlns:a16="http://schemas.microsoft.com/office/drawing/2014/main" id="{5060C580-9EEB-4055-B0D8-2DA31A5C6DB5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12" name="Line 326">
          <a:extLst>
            <a:ext uri="{FF2B5EF4-FFF2-40B4-BE49-F238E27FC236}">
              <a16:creationId xmlns:a16="http://schemas.microsoft.com/office/drawing/2014/main" id="{1A3D1915-6156-4593-BC12-2E0ED4E58BDD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13" name="Line 323">
          <a:extLst>
            <a:ext uri="{FF2B5EF4-FFF2-40B4-BE49-F238E27FC236}">
              <a16:creationId xmlns:a16="http://schemas.microsoft.com/office/drawing/2014/main" id="{A215FD61-4F38-4595-9E2B-C878C5D85E64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14" name="Line 327">
          <a:extLst>
            <a:ext uri="{FF2B5EF4-FFF2-40B4-BE49-F238E27FC236}">
              <a16:creationId xmlns:a16="http://schemas.microsoft.com/office/drawing/2014/main" id="{ED2D54C9-D3B2-422F-8AC1-0B26AA28296A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15" name="Line 326">
          <a:extLst>
            <a:ext uri="{FF2B5EF4-FFF2-40B4-BE49-F238E27FC236}">
              <a16:creationId xmlns:a16="http://schemas.microsoft.com/office/drawing/2014/main" id="{AB0089AE-81E6-4598-AA6F-0EE73EEAFBE8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16" name="Line 323">
          <a:extLst>
            <a:ext uri="{FF2B5EF4-FFF2-40B4-BE49-F238E27FC236}">
              <a16:creationId xmlns:a16="http://schemas.microsoft.com/office/drawing/2014/main" id="{1E21082F-1466-4CAF-89DC-68D7E4D82905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17" name="Line 327">
          <a:extLst>
            <a:ext uri="{FF2B5EF4-FFF2-40B4-BE49-F238E27FC236}">
              <a16:creationId xmlns:a16="http://schemas.microsoft.com/office/drawing/2014/main" id="{B944A375-6C65-40A9-A379-61C3BF7185D2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818" name="Line 326">
          <a:extLst>
            <a:ext uri="{FF2B5EF4-FFF2-40B4-BE49-F238E27FC236}">
              <a16:creationId xmlns:a16="http://schemas.microsoft.com/office/drawing/2014/main" id="{8BE78EA7-5334-4210-B66B-91D1F8C8040B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819" name="Line 323">
          <a:extLst>
            <a:ext uri="{FF2B5EF4-FFF2-40B4-BE49-F238E27FC236}">
              <a16:creationId xmlns:a16="http://schemas.microsoft.com/office/drawing/2014/main" id="{B208556F-2C0B-44F0-AC88-3645AF63BE5F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820" name="Line 327">
          <a:extLst>
            <a:ext uri="{FF2B5EF4-FFF2-40B4-BE49-F238E27FC236}">
              <a16:creationId xmlns:a16="http://schemas.microsoft.com/office/drawing/2014/main" id="{76AEC662-5FC9-4B45-ACA7-73D855BAC2FC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821" name="Line 326">
          <a:extLst>
            <a:ext uri="{FF2B5EF4-FFF2-40B4-BE49-F238E27FC236}">
              <a16:creationId xmlns:a16="http://schemas.microsoft.com/office/drawing/2014/main" id="{3012D6B6-0CAA-4449-B0F3-8C1016AF5ABC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822" name="Line 323">
          <a:extLst>
            <a:ext uri="{FF2B5EF4-FFF2-40B4-BE49-F238E27FC236}">
              <a16:creationId xmlns:a16="http://schemas.microsoft.com/office/drawing/2014/main" id="{696CB45F-0E01-47F0-899D-43C5D7D00258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823" name="Line 327">
          <a:extLst>
            <a:ext uri="{FF2B5EF4-FFF2-40B4-BE49-F238E27FC236}">
              <a16:creationId xmlns:a16="http://schemas.microsoft.com/office/drawing/2014/main" id="{DE4B2B4D-5DB1-4275-B0CA-E0022D8EB715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824" name="Line 326">
          <a:extLst>
            <a:ext uri="{FF2B5EF4-FFF2-40B4-BE49-F238E27FC236}">
              <a16:creationId xmlns:a16="http://schemas.microsoft.com/office/drawing/2014/main" id="{4C24C158-BBAB-4B03-B1E1-7E1414CBBA2A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825" name="Line 323">
          <a:extLst>
            <a:ext uri="{FF2B5EF4-FFF2-40B4-BE49-F238E27FC236}">
              <a16:creationId xmlns:a16="http://schemas.microsoft.com/office/drawing/2014/main" id="{83A081F6-9BB7-4FD8-B6D1-DB6ACBA1602E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826" name="Line 327">
          <a:extLst>
            <a:ext uri="{FF2B5EF4-FFF2-40B4-BE49-F238E27FC236}">
              <a16:creationId xmlns:a16="http://schemas.microsoft.com/office/drawing/2014/main" id="{476578B3-C1A2-4FC7-A5B4-9AD336FF33B3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827" name="Line 326">
          <a:extLst>
            <a:ext uri="{FF2B5EF4-FFF2-40B4-BE49-F238E27FC236}">
              <a16:creationId xmlns:a16="http://schemas.microsoft.com/office/drawing/2014/main" id="{DCD79D7F-D14E-488B-917E-C88940558852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828" name="Line 323">
          <a:extLst>
            <a:ext uri="{FF2B5EF4-FFF2-40B4-BE49-F238E27FC236}">
              <a16:creationId xmlns:a16="http://schemas.microsoft.com/office/drawing/2014/main" id="{C3E1867A-DEDD-4B46-B186-6AE75193702A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829" name="Line 327">
          <a:extLst>
            <a:ext uri="{FF2B5EF4-FFF2-40B4-BE49-F238E27FC236}">
              <a16:creationId xmlns:a16="http://schemas.microsoft.com/office/drawing/2014/main" id="{91AD3559-53AD-4DC2-A24B-ADC703F7CE8A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830" name="Line 326">
          <a:extLst>
            <a:ext uri="{FF2B5EF4-FFF2-40B4-BE49-F238E27FC236}">
              <a16:creationId xmlns:a16="http://schemas.microsoft.com/office/drawing/2014/main" id="{D89E6186-E689-418C-9D0C-26CFA25740A5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831" name="Line 323">
          <a:extLst>
            <a:ext uri="{FF2B5EF4-FFF2-40B4-BE49-F238E27FC236}">
              <a16:creationId xmlns:a16="http://schemas.microsoft.com/office/drawing/2014/main" id="{63F2D3B7-B3D6-4D37-89F9-A30DF68F252B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832" name="Line 327">
          <a:extLst>
            <a:ext uri="{FF2B5EF4-FFF2-40B4-BE49-F238E27FC236}">
              <a16:creationId xmlns:a16="http://schemas.microsoft.com/office/drawing/2014/main" id="{A7711F21-E53A-42D9-8BAA-C419AE6417C1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833" name="Line 326">
          <a:extLst>
            <a:ext uri="{FF2B5EF4-FFF2-40B4-BE49-F238E27FC236}">
              <a16:creationId xmlns:a16="http://schemas.microsoft.com/office/drawing/2014/main" id="{3422D57B-DFE5-4151-A891-47DD82B7B3A7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834" name="Line 323">
          <a:extLst>
            <a:ext uri="{FF2B5EF4-FFF2-40B4-BE49-F238E27FC236}">
              <a16:creationId xmlns:a16="http://schemas.microsoft.com/office/drawing/2014/main" id="{37FCEC9E-1CB8-4DDE-AEB5-099C2F776B5B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835" name="Line 327">
          <a:extLst>
            <a:ext uri="{FF2B5EF4-FFF2-40B4-BE49-F238E27FC236}">
              <a16:creationId xmlns:a16="http://schemas.microsoft.com/office/drawing/2014/main" id="{77A0A9BE-C89D-480C-B772-115B7D0037D5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836" name="Line 326">
          <a:extLst>
            <a:ext uri="{FF2B5EF4-FFF2-40B4-BE49-F238E27FC236}">
              <a16:creationId xmlns:a16="http://schemas.microsoft.com/office/drawing/2014/main" id="{57352A48-11EF-4B83-A754-A28A9E88927A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837" name="Line 323">
          <a:extLst>
            <a:ext uri="{FF2B5EF4-FFF2-40B4-BE49-F238E27FC236}">
              <a16:creationId xmlns:a16="http://schemas.microsoft.com/office/drawing/2014/main" id="{A1725C97-FA76-406F-9F00-7FD973FFE701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838" name="Line 327">
          <a:extLst>
            <a:ext uri="{FF2B5EF4-FFF2-40B4-BE49-F238E27FC236}">
              <a16:creationId xmlns:a16="http://schemas.microsoft.com/office/drawing/2014/main" id="{5AD93092-1E7A-4EA2-8F41-8D90CB593DBD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39" name="Line 326">
          <a:extLst>
            <a:ext uri="{FF2B5EF4-FFF2-40B4-BE49-F238E27FC236}">
              <a16:creationId xmlns:a16="http://schemas.microsoft.com/office/drawing/2014/main" id="{7AFFA046-5770-4552-9C56-69784CF00E6F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40" name="Line 323">
          <a:extLst>
            <a:ext uri="{FF2B5EF4-FFF2-40B4-BE49-F238E27FC236}">
              <a16:creationId xmlns:a16="http://schemas.microsoft.com/office/drawing/2014/main" id="{46282BD9-A811-4E02-A44A-48EC9B823C31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41" name="Line 327">
          <a:extLst>
            <a:ext uri="{FF2B5EF4-FFF2-40B4-BE49-F238E27FC236}">
              <a16:creationId xmlns:a16="http://schemas.microsoft.com/office/drawing/2014/main" id="{5660FFEC-DFC1-4BC6-9866-F988A480D5CE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42" name="Line 326">
          <a:extLst>
            <a:ext uri="{FF2B5EF4-FFF2-40B4-BE49-F238E27FC236}">
              <a16:creationId xmlns:a16="http://schemas.microsoft.com/office/drawing/2014/main" id="{D9F01461-E598-4738-A74B-5ECAB3C7A2EB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43" name="Line 323">
          <a:extLst>
            <a:ext uri="{FF2B5EF4-FFF2-40B4-BE49-F238E27FC236}">
              <a16:creationId xmlns:a16="http://schemas.microsoft.com/office/drawing/2014/main" id="{1CB4C7DC-A6FC-4BD3-B591-E20A7D517D66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44" name="Line 327">
          <a:extLst>
            <a:ext uri="{FF2B5EF4-FFF2-40B4-BE49-F238E27FC236}">
              <a16:creationId xmlns:a16="http://schemas.microsoft.com/office/drawing/2014/main" id="{3ECFC2E0-80EE-4E5A-9A5C-D0D0B227515C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845" name="Line 326">
          <a:extLst>
            <a:ext uri="{FF2B5EF4-FFF2-40B4-BE49-F238E27FC236}">
              <a16:creationId xmlns:a16="http://schemas.microsoft.com/office/drawing/2014/main" id="{488CF460-2770-432F-8647-058DB7943953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846" name="Line 323">
          <a:extLst>
            <a:ext uri="{FF2B5EF4-FFF2-40B4-BE49-F238E27FC236}">
              <a16:creationId xmlns:a16="http://schemas.microsoft.com/office/drawing/2014/main" id="{3043A273-2199-433F-9686-DC8E855304CB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847" name="Line 327">
          <a:extLst>
            <a:ext uri="{FF2B5EF4-FFF2-40B4-BE49-F238E27FC236}">
              <a16:creationId xmlns:a16="http://schemas.microsoft.com/office/drawing/2014/main" id="{5154BFBE-9B13-4699-8C8B-ED425689D09C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147</xdr:row>
      <xdr:rowOff>0</xdr:rowOff>
    </xdr:from>
    <xdr:to>
      <xdr:col>55</xdr:col>
      <xdr:colOff>129540</xdr:colOff>
      <xdr:row>147</xdr:row>
      <xdr:rowOff>0</xdr:rowOff>
    </xdr:to>
    <xdr:sp macro="" textlink="">
      <xdr:nvSpPr>
        <xdr:cNvPr id="4848" name="Line 174">
          <a:extLst>
            <a:ext uri="{FF2B5EF4-FFF2-40B4-BE49-F238E27FC236}">
              <a16:creationId xmlns:a16="http://schemas.microsoft.com/office/drawing/2014/main" id="{4CA608FD-D576-40F4-AC99-AE0AEFBC7B62}"/>
            </a:ext>
          </a:extLst>
        </xdr:cNvPr>
        <xdr:cNvSpPr>
          <a:spLocks noChangeShapeType="1"/>
        </xdr:cNvSpPr>
      </xdr:nvSpPr>
      <xdr:spPr bwMode="auto">
        <a:xfrm>
          <a:off x="1024890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849" name="Line 323">
          <a:extLst>
            <a:ext uri="{FF2B5EF4-FFF2-40B4-BE49-F238E27FC236}">
              <a16:creationId xmlns:a16="http://schemas.microsoft.com/office/drawing/2014/main" id="{348361EF-774A-4C31-B08C-279BCA77E72E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161</xdr:row>
      <xdr:rowOff>0</xdr:rowOff>
    </xdr:from>
    <xdr:to>
      <xdr:col>55</xdr:col>
      <xdr:colOff>129540</xdr:colOff>
      <xdr:row>161</xdr:row>
      <xdr:rowOff>0</xdr:rowOff>
    </xdr:to>
    <xdr:sp macro="" textlink="">
      <xdr:nvSpPr>
        <xdr:cNvPr id="4850" name="Line 324">
          <a:extLst>
            <a:ext uri="{FF2B5EF4-FFF2-40B4-BE49-F238E27FC236}">
              <a16:creationId xmlns:a16="http://schemas.microsoft.com/office/drawing/2014/main" id="{BF8CA262-5DB9-4B01-B9D7-826437459DB6}"/>
            </a:ext>
          </a:extLst>
        </xdr:cNvPr>
        <xdr:cNvSpPr>
          <a:spLocks noChangeShapeType="1"/>
        </xdr:cNvSpPr>
      </xdr:nvSpPr>
      <xdr:spPr bwMode="auto">
        <a:xfrm>
          <a:off x="10248900" y="26944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165</xdr:row>
      <xdr:rowOff>0</xdr:rowOff>
    </xdr:from>
    <xdr:to>
      <xdr:col>55</xdr:col>
      <xdr:colOff>129540</xdr:colOff>
      <xdr:row>165</xdr:row>
      <xdr:rowOff>0</xdr:rowOff>
    </xdr:to>
    <xdr:sp macro="" textlink="">
      <xdr:nvSpPr>
        <xdr:cNvPr id="4851" name="Line 325">
          <a:extLst>
            <a:ext uri="{FF2B5EF4-FFF2-40B4-BE49-F238E27FC236}">
              <a16:creationId xmlns:a16="http://schemas.microsoft.com/office/drawing/2014/main" id="{109129C6-C134-40EF-B7EB-29D6E2833743}"/>
            </a:ext>
          </a:extLst>
        </xdr:cNvPr>
        <xdr:cNvSpPr>
          <a:spLocks noChangeShapeType="1"/>
        </xdr:cNvSpPr>
      </xdr:nvSpPr>
      <xdr:spPr bwMode="auto">
        <a:xfrm>
          <a:off x="10248900" y="27584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852" name="Line 326">
          <a:extLst>
            <a:ext uri="{FF2B5EF4-FFF2-40B4-BE49-F238E27FC236}">
              <a16:creationId xmlns:a16="http://schemas.microsoft.com/office/drawing/2014/main" id="{5EDEA0C7-4B27-4788-A6AB-7EAEE788041B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853" name="Line 327">
          <a:extLst>
            <a:ext uri="{FF2B5EF4-FFF2-40B4-BE49-F238E27FC236}">
              <a16:creationId xmlns:a16="http://schemas.microsoft.com/office/drawing/2014/main" id="{EF91049A-DCFF-4350-9A60-ABE24D0D9D79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54" name="Line 328">
          <a:extLst>
            <a:ext uri="{FF2B5EF4-FFF2-40B4-BE49-F238E27FC236}">
              <a16:creationId xmlns:a16="http://schemas.microsoft.com/office/drawing/2014/main" id="{9CA15725-82FC-4048-9716-440D6F054A5C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177</xdr:row>
      <xdr:rowOff>0</xdr:rowOff>
    </xdr:from>
    <xdr:to>
      <xdr:col>55</xdr:col>
      <xdr:colOff>129540</xdr:colOff>
      <xdr:row>177</xdr:row>
      <xdr:rowOff>0</xdr:rowOff>
    </xdr:to>
    <xdr:sp macro="" textlink="">
      <xdr:nvSpPr>
        <xdr:cNvPr id="4855" name="Line 329">
          <a:extLst>
            <a:ext uri="{FF2B5EF4-FFF2-40B4-BE49-F238E27FC236}">
              <a16:creationId xmlns:a16="http://schemas.microsoft.com/office/drawing/2014/main" id="{866EC729-C101-4CD7-8E9E-C8348DBB09A8}"/>
            </a:ext>
          </a:extLst>
        </xdr:cNvPr>
        <xdr:cNvSpPr>
          <a:spLocks noChangeShapeType="1"/>
        </xdr:cNvSpPr>
      </xdr:nvSpPr>
      <xdr:spPr bwMode="auto">
        <a:xfrm>
          <a:off x="10248900" y="29184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183</xdr:row>
      <xdr:rowOff>0</xdr:rowOff>
    </xdr:from>
    <xdr:to>
      <xdr:col>55</xdr:col>
      <xdr:colOff>129540</xdr:colOff>
      <xdr:row>183</xdr:row>
      <xdr:rowOff>0</xdr:rowOff>
    </xdr:to>
    <xdr:sp macro="" textlink="">
      <xdr:nvSpPr>
        <xdr:cNvPr id="4856" name="Line 330">
          <a:extLst>
            <a:ext uri="{FF2B5EF4-FFF2-40B4-BE49-F238E27FC236}">
              <a16:creationId xmlns:a16="http://schemas.microsoft.com/office/drawing/2014/main" id="{BF1A439A-A322-449A-8600-8658D1050280}"/>
            </a:ext>
          </a:extLst>
        </xdr:cNvPr>
        <xdr:cNvSpPr>
          <a:spLocks noChangeShapeType="1"/>
        </xdr:cNvSpPr>
      </xdr:nvSpPr>
      <xdr:spPr bwMode="auto">
        <a:xfrm>
          <a:off x="10248900" y="29824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57" name="Line 331">
          <a:extLst>
            <a:ext uri="{FF2B5EF4-FFF2-40B4-BE49-F238E27FC236}">
              <a16:creationId xmlns:a16="http://schemas.microsoft.com/office/drawing/2014/main" id="{D2234603-7908-4A91-924D-6C07F80E5087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58" name="Line 332">
          <a:extLst>
            <a:ext uri="{FF2B5EF4-FFF2-40B4-BE49-F238E27FC236}">
              <a16:creationId xmlns:a16="http://schemas.microsoft.com/office/drawing/2014/main" id="{8C8C1740-B344-4E0B-A69E-9F15E60E900F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859" name="Line 335">
          <a:extLst>
            <a:ext uri="{FF2B5EF4-FFF2-40B4-BE49-F238E27FC236}">
              <a16:creationId xmlns:a16="http://schemas.microsoft.com/office/drawing/2014/main" id="{6C0934F6-1A6D-4D7C-800A-C3EE6BB323FF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860" name="Line 323">
          <a:extLst>
            <a:ext uri="{FF2B5EF4-FFF2-40B4-BE49-F238E27FC236}">
              <a16:creationId xmlns:a16="http://schemas.microsoft.com/office/drawing/2014/main" id="{7A80C22C-251A-4396-87DA-D87BCF73070C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159</xdr:row>
      <xdr:rowOff>0</xdr:rowOff>
    </xdr:from>
    <xdr:to>
      <xdr:col>55</xdr:col>
      <xdr:colOff>129540</xdr:colOff>
      <xdr:row>159</xdr:row>
      <xdr:rowOff>0</xdr:rowOff>
    </xdr:to>
    <xdr:sp macro="" textlink="">
      <xdr:nvSpPr>
        <xdr:cNvPr id="4861" name="Line 324">
          <a:extLst>
            <a:ext uri="{FF2B5EF4-FFF2-40B4-BE49-F238E27FC236}">
              <a16:creationId xmlns:a16="http://schemas.microsoft.com/office/drawing/2014/main" id="{56530ECB-7F04-4A35-A4A5-1D3E6BE01A2C}"/>
            </a:ext>
          </a:extLst>
        </xdr:cNvPr>
        <xdr:cNvSpPr>
          <a:spLocks noChangeShapeType="1"/>
        </xdr:cNvSpPr>
      </xdr:nvSpPr>
      <xdr:spPr bwMode="auto">
        <a:xfrm>
          <a:off x="10248900" y="266242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163</xdr:row>
      <xdr:rowOff>0</xdr:rowOff>
    </xdr:from>
    <xdr:to>
      <xdr:col>55</xdr:col>
      <xdr:colOff>129540</xdr:colOff>
      <xdr:row>163</xdr:row>
      <xdr:rowOff>0</xdr:rowOff>
    </xdr:to>
    <xdr:sp macro="" textlink="">
      <xdr:nvSpPr>
        <xdr:cNvPr id="4862" name="Line 325">
          <a:extLst>
            <a:ext uri="{FF2B5EF4-FFF2-40B4-BE49-F238E27FC236}">
              <a16:creationId xmlns:a16="http://schemas.microsoft.com/office/drawing/2014/main" id="{2C282D8D-1AA2-4F97-A0C8-8EFBB7F325DB}"/>
            </a:ext>
          </a:extLst>
        </xdr:cNvPr>
        <xdr:cNvSpPr>
          <a:spLocks noChangeShapeType="1"/>
        </xdr:cNvSpPr>
      </xdr:nvSpPr>
      <xdr:spPr bwMode="auto">
        <a:xfrm>
          <a:off x="10248900" y="272643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162</xdr:row>
      <xdr:rowOff>0</xdr:rowOff>
    </xdr:from>
    <xdr:to>
      <xdr:col>55</xdr:col>
      <xdr:colOff>0</xdr:colOff>
      <xdr:row>162</xdr:row>
      <xdr:rowOff>0</xdr:rowOff>
    </xdr:to>
    <xdr:sp macro="" textlink="">
      <xdr:nvSpPr>
        <xdr:cNvPr id="4863" name="Line 326">
          <a:extLst>
            <a:ext uri="{FF2B5EF4-FFF2-40B4-BE49-F238E27FC236}">
              <a16:creationId xmlns:a16="http://schemas.microsoft.com/office/drawing/2014/main" id="{AF19E5E5-C760-4EE8-9B86-1D444087B209}"/>
            </a:ext>
          </a:extLst>
        </xdr:cNvPr>
        <xdr:cNvSpPr>
          <a:spLocks noChangeShapeType="1"/>
        </xdr:cNvSpPr>
      </xdr:nvSpPr>
      <xdr:spPr bwMode="auto">
        <a:xfrm>
          <a:off x="10119360" y="27104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864" name="Line 327">
          <a:extLst>
            <a:ext uri="{FF2B5EF4-FFF2-40B4-BE49-F238E27FC236}">
              <a16:creationId xmlns:a16="http://schemas.microsoft.com/office/drawing/2014/main" id="{9729A87D-19D1-4E1C-8E65-7A90090F0FD9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65" name="Line 328">
          <a:extLst>
            <a:ext uri="{FF2B5EF4-FFF2-40B4-BE49-F238E27FC236}">
              <a16:creationId xmlns:a16="http://schemas.microsoft.com/office/drawing/2014/main" id="{43E2799A-22FC-43B0-BCBF-391FA277F08B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175</xdr:row>
      <xdr:rowOff>0</xdr:rowOff>
    </xdr:from>
    <xdr:to>
      <xdr:col>55</xdr:col>
      <xdr:colOff>129540</xdr:colOff>
      <xdr:row>175</xdr:row>
      <xdr:rowOff>0</xdr:rowOff>
    </xdr:to>
    <xdr:sp macro="" textlink="">
      <xdr:nvSpPr>
        <xdr:cNvPr id="4866" name="Line 329">
          <a:extLst>
            <a:ext uri="{FF2B5EF4-FFF2-40B4-BE49-F238E27FC236}">
              <a16:creationId xmlns:a16="http://schemas.microsoft.com/office/drawing/2014/main" id="{273AFA56-B1BC-42AA-A082-23FE564A6FD8}"/>
            </a:ext>
          </a:extLst>
        </xdr:cNvPr>
        <xdr:cNvSpPr>
          <a:spLocks noChangeShapeType="1"/>
        </xdr:cNvSpPr>
      </xdr:nvSpPr>
      <xdr:spPr bwMode="auto">
        <a:xfrm>
          <a:off x="10248900" y="288645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181</xdr:row>
      <xdr:rowOff>0</xdr:rowOff>
    </xdr:from>
    <xdr:to>
      <xdr:col>55</xdr:col>
      <xdr:colOff>129540</xdr:colOff>
      <xdr:row>181</xdr:row>
      <xdr:rowOff>0</xdr:rowOff>
    </xdr:to>
    <xdr:sp macro="" textlink="">
      <xdr:nvSpPr>
        <xdr:cNvPr id="4867" name="Line 330">
          <a:extLst>
            <a:ext uri="{FF2B5EF4-FFF2-40B4-BE49-F238E27FC236}">
              <a16:creationId xmlns:a16="http://schemas.microsoft.com/office/drawing/2014/main" id="{7D641D45-DFB7-4ABB-A492-B5776B57BDC5}"/>
            </a:ext>
          </a:extLst>
        </xdr:cNvPr>
        <xdr:cNvSpPr>
          <a:spLocks noChangeShapeType="1"/>
        </xdr:cNvSpPr>
      </xdr:nvSpPr>
      <xdr:spPr bwMode="auto">
        <a:xfrm>
          <a:off x="10248900" y="29504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868" name="Line 331">
          <a:extLst>
            <a:ext uri="{FF2B5EF4-FFF2-40B4-BE49-F238E27FC236}">
              <a16:creationId xmlns:a16="http://schemas.microsoft.com/office/drawing/2014/main" id="{6304D465-24B4-48E3-9EB6-545941130D44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69" name="Line 332">
          <a:extLst>
            <a:ext uri="{FF2B5EF4-FFF2-40B4-BE49-F238E27FC236}">
              <a16:creationId xmlns:a16="http://schemas.microsoft.com/office/drawing/2014/main" id="{857BBE48-6F8E-41B4-B536-FE6F7D054AB3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870" name="Line 333">
          <a:extLst>
            <a:ext uri="{FF2B5EF4-FFF2-40B4-BE49-F238E27FC236}">
              <a16:creationId xmlns:a16="http://schemas.microsoft.com/office/drawing/2014/main" id="{8A3DCF96-07E2-4955-B011-D1F5C107516C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187</xdr:row>
      <xdr:rowOff>0</xdr:rowOff>
    </xdr:from>
    <xdr:to>
      <xdr:col>55</xdr:col>
      <xdr:colOff>129540</xdr:colOff>
      <xdr:row>187</xdr:row>
      <xdr:rowOff>0</xdr:rowOff>
    </xdr:to>
    <xdr:sp macro="" textlink="">
      <xdr:nvSpPr>
        <xdr:cNvPr id="4871" name="Line 334">
          <a:extLst>
            <a:ext uri="{FF2B5EF4-FFF2-40B4-BE49-F238E27FC236}">
              <a16:creationId xmlns:a16="http://schemas.microsoft.com/office/drawing/2014/main" id="{622F5D12-4397-4C30-B6CF-4E41CE5E81D6}"/>
            </a:ext>
          </a:extLst>
        </xdr:cNvPr>
        <xdr:cNvSpPr>
          <a:spLocks noChangeShapeType="1"/>
        </xdr:cNvSpPr>
      </xdr:nvSpPr>
      <xdr:spPr bwMode="auto">
        <a:xfrm>
          <a:off x="10248900" y="304647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872" name="Line 335">
          <a:extLst>
            <a:ext uri="{FF2B5EF4-FFF2-40B4-BE49-F238E27FC236}">
              <a16:creationId xmlns:a16="http://schemas.microsoft.com/office/drawing/2014/main" id="{950F7EB8-B109-4EB8-87EE-8A4027174FD9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873" name="Line 336">
          <a:extLst>
            <a:ext uri="{FF2B5EF4-FFF2-40B4-BE49-F238E27FC236}">
              <a16:creationId xmlns:a16="http://schemas.microsoft.com/office/drawing/2014/main" id="{B419AF0D-F0E1-40AB-A8F7-2F5006F37108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874" name="Line 326">
          <a:extLst>
            <a:ext uri="{FF2B5EF4-FFF2-40B4-BE49-F238E27FC236}">
              <a16:creationId xmlns:a16="http://schemas.microsoft.com/office/drawing/2014/main" id="{2F322D70-305B-4279-87CE-A84420CFD43E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875" name="Line 323">
          <a:extLst>
            <a:ext uri="{FF2B5EF4-FFF2-40B4-BE49-F238E27FC236}">
              <a16:creationId xmlns:a16="http://schemas.microsoft.com/office/drawing/2014/main" id="{7D8ED544-3FBD-40C5-9CDA-E9BB0F291BCE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876" name="Line 327">
          <a:extLst>
            <a:ext uri="{FF2B5EF4-FFF2-40B4-BE49-F238E27FC236}">
              <a16:creationId xmlns:a16="http://schemas.microsoft.com/office/drawing/2014/main" id="{A836908E-0A27-4147-9358-0138295419F8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877" name="Line 326">
          <a:extLst>
            <a:ext uri="{FF2B5EF4-FFF2-40B4-BE49-F238E27FC236}">
              <a16:creationId xmlns:a16="http://schemas.microsoft.com/office/drawing/2014/main" id="{59E8008A-88B3-45D7-84F9-E20FC153903A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878" name="Line 323">
          <a:extLst>
            <a:ext uri="{FF2B5EF4-FFF2-40B4-BE49-F238E27FC236}">
              <a16:creationId xmlns:a16="http://schemas.microsoft.com/office/drawing/2014/main" id="{73DBDB4E-49CF-406F-AD5D-D1E1D1A35962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879" name="Line 327">
          <a:extLst>
            <a:ext uri="{FF2B5EF4-FFF2-40B4-BE49-F238E27FC236}">
              <a16:creationId xmlns:a16="http://schemas.microsoft.com/office/drawing/2014/main" id="{6E033DF4-E221-422F-A723-6A1E89A32188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880" name="Line 326">
          <a:extLst>
            <a:ext uri="{FF2B5EF4-FFF2-40B4-BE49-F238E27FC236}">
              <a16:creationId xmlns:a16="http://schemas.microsoft.com/office/drawing/2014/main" id="{2E2FECA7-D681-422B-95AA-A3BB646065C3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881" name="Line 323">
          <a:extLst>
            <a:ext uri="{FF2B5EF4-FFF2-40B4-BE49-F238E27FC236}">
              <a16:creationId xmlns:a16="http://schemas.microsoft.com/office/drawing/2014/main" id="{150E247A-6840-4D92-8F2F-299CC2E62A5B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882" name="Line 327">
          <a:extLst>
            <a:ext uri="{FF2B5EF4-FFF2-40B4-BE49-F238E27FC236}">
              <a16:creationId xmlns:a16="http://schemas.microsoft.com/office/drawing/2014/main" id="{C03677AE-45CB-419E-B9B4-3D3BF733F3A9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883" name="Line 326">
          <a:extLst>
            <a:ext uri="{FF2B5EF4-FFF2-40B4-BE49-F238E27FC236}">
              <a16:creationId xmlns:a16="http://schemas.microsoft.com/office/drawing/2014/main" id="{023B9214-6B9B-40E1-BEB1-28373A40A35C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884" name="Line 323">
          <a:extLst>
            <a:ext uri="{FF2B5EF4-FFF2-40B4-BE49-F238E27FC236}">
              <a16:creationId xmlns:a16="http://schemas.microsoft.com/office/drawing/2014/main" id="{9A91F5E7-C032-4FC9-9DF4-788812A274E1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885" name="Line 327">
          <a:extLst>
            <a:ext uri="{FF2B5EF4-FFF2-40B4-BE49-F238E27FC236}">
              <a16:creationId xmlns:a16="http://schemas.microsoft.com/office/drawing/2014/main" id="{25DFD043-69EA-4C3D-9DDE-55289AC920D9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886" name="Line 326">
          <a:extLst>
            <a:ext uri="{FF2B5EF4-FFF2-40B4-BE49-F238E27FC236}">
              <a16:creationId xmlns:a16="http://schemas.microsoft.com/office/drawing/2014/main" id="{CB196138-2EE9-4557-AED5-B9FE0783F793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887" name="Line 323">
          <a:extLst>
            <a:ext uri="{FF2B5EF4-FFF2-40B4-BE49-F238E27FC236}">
              <a16:creationId xmlns:a16="http://schemas.microsoft.com/office/drawing/2014/main" id="{6B0018EC-2135-4C67-BE54-53D8E6982799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888" name="Line 327">
          <a:extLst>
            <a:ext uri="{FF2B5EF4-FFF2-40B4-BE49-F238E27FC236}">
              <a16:creationId xmlns:a16="http://schemas.microsoft.com/office/drawing/2014/main" id="{8D8C463D-E013-4BEB-B03D-7B2F35BE70A6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889" name="Line 326">
          <a:extLst>
            <a:ext uri="{FF2B5EF4-FFF2-40B4-BE49-F238E27FC236}">
              <a16:creationId xmlns:a16="http://schemas.microsoft.com/office/drawing/2014/main" id="{9CD312EF-D7BA-419E-8CED-DB76E2ABCCE5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890" name="Line 323">
          <a:extLst>
            <a:ext uri="{FF2B5EF4-FFF2-40B4-BE49-F238E27FC236}">
              <a16:creationId xmlns:a16="http://schemas.microsoft.com/office/drawing/2014/main" id="{AB32111E-7BA1-4D40-852C-D2E92156FA9E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891" name="Line 327">
          <a:extLst>
            <a:ext uri="{FF2B5EF4-FFF2-40B4-BE49-F238E27FC236}">
              <a16:creationId xmlns:a16="http://schemas.microsoft.com/office/drawing/2014/main" id="{4FBA2421-AEAA-4ED1-88D0-FD59CBFE0AFA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92" name="Line 326">
          <a:extLst>
            <a:ext uri="{FF2B5EF4-FFF2-40B4-BE49-F238E27FC236}">
              <a16:creationId xmlns:a16="http://schemas.microsoft.com/office/drawing/2014/main" id="{1E3D4F96-1834-46AD-9744-42013D7A61AE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93" name="Line 323">
          <a:extLst>
            <a:ext uri="{FF2B5EF4-FFF2-40B4-BE49-F238E27FC236}">
              <a16:creationId xmlns:a16="http://schemas.microsoft.com/office/drawing/2014/main" id="{6474A2A6-5926-4AF4-B1A7-A3C9FDD5A6B6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894" name="Line 327">
          <a:extLst>
            <a:ext uri="{FF2B5EF4-FFF2-40B4-BE49-F238E27FC236}">
              <a16:creationId xmlns:a16="http://schemas.microsoft.com/office/drawing/2014/main" id="{908CA24F-4A16-4DDE-92A0-3646BC931630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95" name="Line 326">
          <a:extLst>
            <a:ext uri="{FF2B5EF4-FFF2-40B4-BE49-F238E27FC236}">
              <a16:creationId xmlns:a16="http://schemas.microsoft.com/office/drawing/2014/main" id="{6AD4A157-790D-47BF-8F7B-107FEF298935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96" name="Line 323">
          <a:extLst>
            <a:ext uri="{FF2B5EF4-FFF2-40B4-BE49-F238E27FC236}">
              <a16:creationId xmlns:a16="http://schemas.microsoft.com/office/drawing/2014/main" id="{A75A2EB2-D9BE-4E32-96FE-5C2440155097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897" name="Line 327">
          <a:extLst>
            <a:ext uri="{FF2B5EF4-FFF2-40B4-BE49-F238E27FC236}">
              <a16:creationId xmlns:a16="http://schemas.microsoft.com/office/drawing/2014/main" id="{196B89B3-3497-4C68-ACC5-8DBB7BA77625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898" name="Line 326">
          <a:extLst>
            <a:ext uri="{FF2B5EF4-FFF2-40B4-BE49-F238E27FC236}">
              <a16:creationId xmlns:a16="http://schemas.microsoft.com/office/drawing/2014/main" id="{A7FAE96C-7E4C-4257-8AF2-E787DC6BF791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899" name="Line 323">
          <a:extLst>
            <a:ext uri="{FF2B5EF4-FFF2-40B4-BE49-F238E27FC236}">
              <a16:creationId xmlns:a16="http://schemas.microsoft.com/office/drawing/2014/main" id="{847415D5-475A-4C8F-B76F-5C9CDF04A155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900" name="Line 327">
          <a:extLst>
            <a:ext uri="{FF2B5EF4-FFF2-40B4-BE49-F238E27FC236}">
              <a16:creationId xmlns:a16="http://schemas.microsoft.com/office/drawing/2014/main" id="{428E198A-8B2C-4B7E-BA40-6B5376E3AEBB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01" name="Line 326">
          <a:extLst>
            <a:ext uri="{FF2B5EF4-FFF2-40B4-BE49-F238E27FC236}">
              <a16:creationId xmlns:a16="http://schemas.microsoft.com/office/drawing/2014/main" id="{5AFD4E0F-D7A4-4EFA-B282-2FC3270EAD9A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02" name="Line 323">
          <a:extLst>
            <a:ext uri="{FF2B5EF4-FFF2-40B4-BE49-F238E27FC236}">
              <a16:creationId xmlns:a16="http://schemas.microsoft.com/office/drawing/2014/main" id="{5CB7FB71-FF58-4F4E-9261-D4E12F18157B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03" name="Line 327">
          <a:extLst>
            <a:ext uri="{FF2B5EF4-FFF2-40B4-BE49-F238E27FC236}">
              <a16:creationId xmlns:a16="http://schemas.microsoft.com/office/drawing/2014/main" id="{665BC354-0FAF-4516-8D99-DD137F263664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904" name="Line 326">
          <a:extLst>
            <a:ext uri="{FF2B5EF4-FFF2-40B4-BE49-F238E27FC236}">
              <a16:creationId xmlns:a16="http://schemas.microsoft.com/office/drawing/2014/main" id="{A62B75A6-EC39-48FE-B596-AD123E19E389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905" name="Line 323">
          <a:extLst>
            <a:ext uri="{FF2B5EF4-FFF2-40B4-BE49-F238E27FC236}">
              <a16:creationId xmlns:a16="http://schemas.microsoft.com/office/drawing/2014/main" id="{E919201C-0ECA-4C2A-858E-76BFE9F3B972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906" name="Line 327">
          <a:extLst>
            <a:ext uri="{FF2B5EF4-FFF2-40B4-BE49-F238E27FC236}">
              <a16:creationId xmlns:a16="http://schemas.microsoft.com/office/drawing/2014/main" id="{5A9B423A-736F-48D3-8687-981F885BAADF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907" name="Line 326">
          <a:extLst>
            <a:ext uri="{FF2B5EF4-FFF2-40B4-BE49-F238E27FC236}">
              <a16:creationId xmlns:a16="http://schemas.microsoft.com/office/drawing/2014/main" id="{D124ECE6-45FA-4697-BF46-48D0D62128FA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908" name="Line 323">
          <a:extLst>
            <a:ext uri="{FF2B5EF4-FFF2-40B4-BE49-F238E27FC236}">
              <a16:creationId xmlns:a16="http://schemas.microsoft.com/office/drawing/2014/main" id="{523DD7CC-A81F-42F8-B28F-32ED22747EF3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909" name="Line 327">
          <a:extLst>
            <a:ext uri="{FF2B5EF4-FFF2-40B4-BE49-F238E27FC236}">
              <a16:creationId xmlns:a16="http://schemas.microsoft.com/office/drawing/2014/main" id="{96F45EFE-3A4B-4C39-8310-A860D22C4D48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910" name="Line 326">
          <a:extLst>
            <a:ext uri="{FF2B5EF4-FFF2-40B4-BE49-F238E27FC236}">
              <a16:creationId xmlns:a16="http://schemas.microsoft.com/office/drawing/2014/main" id="{598DCA74-FFED-4629-A9CE-30676D71B6BB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911" name="Line 323">
          <a:extLst>
            <a:ext uri="{FF2B5EF4-FFF2-40B4-BE49-F238E27FC236}">
              <a16:creationId xmlns:a16="http://schemas.microsoft.com/office/drawing/2014/main" id="{2A274011-4676-4B8A-9197-EB1A77793846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912" name="Line 327">
          <a:extLst>
            <a:ext uri="{FF2B5EF4-FFF2-40B4-BE49-F238E27FC236}">
              <a16:creationId xmlns:a16="http://schemas.microsoft.com/office/drawing/2014/main" id="{C862CF7E-F754-40D2-83B8-A342B4F11E9C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913" name="Line 326">
          <a:extLst>
            <a:ext uri="{FF2B5EF4-FFF2-40B4-BE49-F238E27FC236}">
              <a16:creationId xmlns:a16="http://schemas.microsoft.com/office/drawing/2014/main" id="{4D99499E-A73C-4D09-BC09-AB2BE827504A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914" name="Line 323">
          <a:extLst>
            <a:ext uri="{FF2B5EF4-FFF2-40B4-BE49-F238E27FC236}">
              <a16:creationId xmlns:a16="http://schemas.microsoft.com/office/drawing/2014/main" id="{C7008B0E-B330-414C-807F-98EEA5E2808A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915" name="Line 327">
          <a:extLst>
            <a:ext uri="{FF2B5EF4-FFF2-40B4-BE49-F238E27FC236}">
              <a16:creationId xmlns:a16="http://schemas.microsoft.com/office/drawing/2014/main" id="{5C7EBE26-5940-451C-A554-80BF7F9B15DD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916" name="Line 326">
          <a:extLst>
            <a:ext uri="{FF2B5EF4-FFF2-40B4-BE49-F238E27FC236}">
              <a16:creationId xmlns:a16="http://schemas.microsoft.com/office/drawing/2014/main" id="{EE0EB149-EF2D-40FC-BB70-19CFF4DBD3AF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917" name="Line 323">
          <a:extLst>
            <a:ext uri="{FF2B5EF4-FFF2-40B4-BE49-F238E27FC236}">
              <a16:creationId xmlns:a16="http://schemas.microsoft.com/office/drawing/2014/main" id="{CDA2EC64-9392-4C75-BD3D-CA6BEC621B9F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918" name="Line 327">
          <a:extLst>
            <a:ext uri="{FF2B5EF4-FFF2-40B4-BE49-F238E27FC236}">
              <a16:creationId xmlns:a16="http://schemas.microsoft.com/office/drawing/2014/main" id="{DB3D369A-7CA5-4156-B552-25987E8759C2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919" name="Line 326">
          <a:extLst>
            <a:ext uri="{FF2B5EF4-FFF2-40B4-BE49-F238E27FC236}">
              <a16:creationId xmlns:a16="http://schemas.microsoft.com/office/drawing/2014/main" id="{393B8EA4-A09D-45B9-97AC-BF25204A9D9D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920" name="Line 323">
          <a:extLst>
            <a:ext uri="{FF2B5EF4-FFF2-40B4-BE49-F238E27FC236}">
              <a16:creationId xmlns:a16="http://schemas.microsoft.com/office/drawing/2014/main" id="{ABAA2E62-F848-4E4D-9B37-DB18436D48A7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921" name="Line 327">
          <a:extLst>
            <a:ext uri="{FF2B5EF4-FFF2-40B4-BE49-F238E27FC236}">
              <a16:creationId xmlns:a16="http://schemas.microsoft.com/office/drawing/2014/main" id="{C0B22547-F5F7-4BB7-B3F8-1152B55DF440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922" name="Line 326">
          <a:extLst>
            <a:ext uri="{FF2B5EF4-FFF2-40B4-BE49-F238E27FC236}">
              <a16:creationId xmlns:a16="http://schemas.microsoft.com/office/drawing/2014/main" id="{14663D8C-F211-4A69-93C8-9A4FF7D86425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923" name="Line 323">
          <a:extLst>
            <a:ext uri="{FF2B5EF4-FFF2-40B4-BE49-F238E27FC236}">
              <a16:creationId xmlns:a16="http://schemas.microsoft.com/office/drawing/2014/main" id="{961085D4-EFFC-4394-A475-F5CDC5EA5089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924" name="Line 327">
          <a:extLst>
            <a:ext uri="{FF2B5EF4-FFF2-40B4-BE49-F238E27FC236}">
              <a16:creationId xmlns:a16="http://schemas.microsoft.com/office/drawing/2014/main" id="{7615B196-6663-4D21-A9C0-8DB13F5649BC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925" name="Line 326">
          <a:extLst>
            <a:ext uri="{FF2B5EF4-FFF2-40B4-BE49-F238E27FC236}">
              <a16:creationId xmlns:a16="http://schemas.microsoft.com/office/drawing/2014/main" id="{81E51C42-DE82-48B1-9B68-2A9F344C80E5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926" name="Line 323">
          <a:extLst>
            <a:ext uri="{FF2B5EF4-FFF2-40B4-BE49-F238E27FC236}">
              <a16:creationId xmlns:a16="http://schemas.microsoft.com/office/drawing/2014/main" id="{D7F55897-DD03-4849-B7A1-9E9F993D91EF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927" name="Line 327">
          <a:extLst>
            <a:ext uri="{FF2B5EF4-FFF2-40B4-BE49-F238E27FC236}">
              <a16:creationId xmlns:a16="http://schemas.microsoft.com/office/drawing/2014/main" id="{F95BD834-3325-431D-9B34-C641D1E606E5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28" name="Line 326">
          <a:extLst>
            <a:ext uri="{FF2B5EF4-FFF2-40B4-BE49-F238E27FC236}">
              <a16:creationId xmlns:a16="http://schemas.microsoft.com/office/drawing/2014/main" id="{B005DE9C-96F6-4212-90AC-1AA2748542A1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29" name="Line 323">
          <a:extLst>
            <a:ext uri="{FF2B5EF4-FFF2-40B4-BE49-F238E27FC236}">
              <a16:creationId xmlns:a16="http://schemas.microsoft.com/office/drawing/2014/main" id="{7F2C4C05-9514-4FA3-8DF1-FEEA0A43726A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30" name="Line 327">
          <a:extLst>
            <a:ext uri="{FF2B5EF4-FFF2-40B4-BE49-F238E27FC236}">
              <a16:creationId xmlns:a16="http://schemas.microsoft.com/office/drawing/2014/main" id="{0F022882-A128-45CC-AA1A-04CBB60959C7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931" name="Line 326">
          <a:extLst>
            <a:ext uri="{FF2B5EF4-FFF2-40B4-BE49-F238E27FC236}">
              <a16:creationId xmlns:a16="http://schemas.microsoft.com/office/drawing/2014/main" id="{A37318B6-E926-42A1-AFEE-05A96C80B177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932" name="Line 323">
          <a:extLst>
            <a:ext uri="{FF2B5EF4-FFF2-40B4-BE49-F238E27FC236}">
              <a16:creationId xmlns:a16="http://schemas.microsoft.com/office/drawing/2014/main" id="{127EDB6B-6CAA-4F7C-874A-115F47967563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933" name="Line 327">
          <a:extLst>
            <a:ext uri="{FF2B5EF4-FFF2-40B4-BE49-F238E27FC236}">
              <a16:creationId xmlns:a16="http://schemas.microsoft.com/office/drawing/2014/main" id="{604191C2-7D52-45E7-826B-4AB8110245FF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934" name="Line 326">
          <a:extLst>
            <a:ext uri="{FF2B5EF4-FFF2-40B4-BE49-F238E27FC236}">
              <a16:creationId xmlns:a16="http://schemas.microsoft.com/office/drawing/2014/main" id="{79789CAB-B0C2-43F3-A9C5-E2546B3CED28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935" name="Line 323">
          <a:extLst>
            <a:ext uri="{FF2B5EF4-FFF2-40B4-BE49-F238E27FC236}">
              <a16:creationId xmlns:a16="http://schemas.microsoft.com/office/drawing/2014/main" id="{2E3FF29C-21FF-4921-8E42-C2D14B54DF50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936" name="Line 327">
          <a:extLst>
            <a:ext uri="{FF2B5EF4-FFF2-40B4-BE49-F238E27FC236}">
              <a16:creationId xmlns:a16="http://schemas.microsoft.com/office/drawing/2014/main" id="{6F64874F-0BA6-44DB-BB22-0222C5375986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937" name="Line 326">
          <a:extLst>
            <a:ext uri="{FF2B5EF4-FFF2-40B4-BE49-F238E27FC236}">
              <a16:creationId xmlns:a16="http://schemas.microsoft.com/office/drawing/2014/main" id="{9D88BB35-A942-46C5-97E3-3C2877E4A84A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938" name="Line 323">
          <a:extLst>
            <a:ext uri="{FF2B5EF4-FFF2-40B4-BE49-F238E27FC236}">
              <a16:creationId xmlns:a16="http://schemas.microsoft.com/office/drawing/2014/main" id="{607B3027-E58B-4997-916E-BE7D6A06F433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939" name="Line 327">
          <a:extLst>
            <a:ext uri="{FF2B5EF4-FFF2-40B4-BE49-F238E27FC236}">
              <a16:creationId xmlns:a16="http://schemas.microsoft.com/office/drawing/2014/main" id="{1AEEFDCC-86D1-4630-909B-B538717C2FAE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940" name="Line 326">
          <a:extLst>
            <a:ext uri="{FF2B5EF4-FFF2-40B4-BE49-F238E27FC236}">
              <a16:creationId xmlns:a16="http://schemas.microsoft.com/office/drawing/2014/main" id="{A8324498-8B62-4CAC-B3BE-3125C8568E8E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941" name="Line 323">
          <a:extLst>
            <a:ext uri="{FF2B5EF4-FFF2-40B4-BE49-F238E27FC236}">
              <a16:creationId xmlns:a16="http://schemas.microsoft.com/office/drawing/2014/main" id="{1480BCB0-4EA1-47AF-A53E-4C0693B8FF37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942" name="Line 327">
          <a:extLst>
            <a:ext uri="{FF2B5EF4-FFF2-40B4-BE49-F238E27FC236}">
              <a16:creationId xmlns:a16="http://schemas.microsoft.com/office/drawing/2014/main" id="{76A64358-602C-426D-AC4B-0DB0F259369E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943" name="Line 326">
          <a:extLst>
            <a:ext uri="{FF2B5EF4-FFF2-40B4-BE49-F238E27FC236}">
              <a16:creationId xmlns:a16="http://schemas.microsoft.com/office/drawing/2014/main" id="{D0E24C60-5FCA-49F0-8C2E-E84A7C6B9DF9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944" name="Line 323">
          <a:extLst>
            <a:ext uri="{FF2B5EF4-FFF2-40B4-BE49-F238E27FC236}">
              <a16:creationId xmlns:a16="http://schemas.microsoft.com/office/drawing/2014/main" id="{0F62C263-486B-4F43-B214-A65DF729607F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945" name="Line 327">
          <a:extLst>
            <a:ext uri="{FF2B5EF4-FFF2-40B4-BE49-F238E27FC236}">
              <a16:creationId xmlns:a16="http://schemas.microsoft.com/office/drawing/2014/main" id="{0A33FFC5-56EC-47A7-95AF-60D10A072B01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946" name="Line 326">
          <a:extLst>
            <a:ext uri="{FF2B5EF4-FFF2-40B4-BE49-F238E27FC236}">
              <a16:creationId xmlns:a16="http://schemas.microsoft.com/office/drawing/2014/main" id="{9AA708CA-9DFC-426A-AD6A-167212843AA2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947" name="Line 323">
          <a:extLst>
            <a:ext uri="{FF2B5EF4-FFF2-40B4-BE49-F238E27FC236}">
              <a16:creationId xmlns:a16="http://schemas.microsoft.com/office/drawing/2014/main" id="{FE479146-B35A-428F-A35F-4F33F5E124BE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948" name="Line 327">
          <a:extLst>
            <a:ext uri="{FF2B5EF4-FFF2-40B4-BE49-F238E27FC236}">
              <a16:creationId xmlns:a16="http://schemas.microsoft.com/office/drawing/2014/main" id="{5A0EC66A-F6D5-4A38-8FEC-9375FAAA28D9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949" name="Line 326">
          <a:extLst>
            <a:ext uri="{FF2B5EF4-FFF2-40B4-BE49-F238E27FC236}">
              <a16:creationId xmlns:a16="http://schemas.microsoft.com/office/drawing/2014/main" id="{FBF5856F-A1F8-46B9-B233-CA3CCDF311A4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950" name="Line 323">
          <a:extLst>
            <a:ext uri="{FF2B5EF4-FFF2-40B4-BE49-F238E27FC236}">
              <a16:creationId xmlns:a16="http://schemas.microsoft.com/office/drawing/2014/main" id="{CB8751F5-AA60-47EA-8E56-635F630D99CA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951" name="Line 327">
          <a:extLst>
            <a:ext uri="{FF2B5EF4-FFF2-40B4-BE49-F238E27FC236}">
              <a16:creationId xmlns:a16="http://schemas.microsoft.com/office/drawing/2014/main" id="{E80E0050-5ACE-4514-93B3-EAB4DD36358F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952" name="Line 326">
          <a:extLst>
            <a:ext uri="{FF2B5EF4-FFF2-40B4-BE49-F238E27FC236}">
              <a16:creationId xmlns:a16="http://schemas.microsoft.com/office/drawing/2014/main" id="{3075268C-CE99-46B4-8E9E-81F6D39EF8D1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953" name="Line 323">
          <a:extLst>
            <a:ext uri="{FF2B5EF4-FFF2-40B4-BE49-F238E27FC236}">
              <a16:creationId xmlns:a16="http://schemas.microsoft.com/office/drawing/2014/main" id="{832BF1DC-6AB4-4B8F-B7AF-913AB7068825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954" name="Line 327">
          <a:extLst>
            <a:ext uri="{FF2B5EF4-FFF2-40B4-BE49-F238E27FC236}">
              <a16:creationId xmlns:a16="http://schemas.microsoft.com/office/drawing/2014/main" id="{9A1E04EF-14C1-42C5-8CD6-7888FBBC42E4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147</xdr:row>
      <xdr:rowOff>0</xdr:rowOff>
    </xdr:from>
    <xdr:to>
      <xdr:col>55</xdr:col>
      <xdr:colOff>129540</xdr:colOff>
      <xdr:row>147</xdr:row>
      <xdr:rowOff>0</xdr:rowOff>
    </xdr:to>
    <xdr:sp macro="" textlink="">
      <xdr:nvSpPr>
        <xdr:cNvPr id="4955" name="Line 174">
          <a:extLst>
            <a:ext uri="{FF2B5EF4-FFF2-40B4-BE49-F238E27FC236}">
              <a16:creationId xmlns:a16="http://schemas.microsoft.com/office/drawing/2014/main" id="{103FCDCC-6314-4CC9-9645-CF5277E20F0B}"/>
            </a:ext>
          </a:extLst>
        </xdr:cNvPr>
        <xdr:cNvSpPr>
          <a:spLocks noChangeShapeType="1"/>
        </xdr:cNvSpPr>
      </xdr:nvSpPr>
      <xdr:spPr bwMode="auto">
        <a:xfrm>
          <a:off x="10248900" y="24384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56" name="Line 323">
          <a:extLst>
            <a:ext uri="{FF2B5EF4-FFF2-40B4-BE49-F238E27FC236}">
              <a16:creationId xmlns:a16="http://schemas.microsoft.com/office/drawing/2014/main" id="{9B84EE96-E13D-4500-B5B9-F16F107D6669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161</xdr:row>
      <xdr:rowOff>0</xdr:rowOff>
    </xdr:from>
    <xdr:to>
      <xdr:col>55</xdr:col>
      <xdr:colOff>129540</xdr:colOff>
      <xdr:row>161</xdr:row>
      <xdr:rowOff>0</xdr:rowOff>
    </xdr:to>
    <xdr:sp macro="" textlink="">
      <xdr:nvSpPr>
        <xdr:cNvPr id="4957" name="Line 324">
          <a:extLst>
            <a:ext uri="{FF2B5EF4-FFF2-40B4-BE49-F238E27FC236}">
              <a16:creationId xmlns:a16="http://schemas.microsoft.com/office/drawing/2014/main" id="{7495EBC5-0E39-4ACB-AC6C-322C4BD9A426}"/>
            </a:ext>
          </a:extLst>
        </xdr:cNvPr>
        <xdr:cNvSpPr>
          <a:spLocks noChangeShapeType="1"/>
        </xdr:cNvSpPr>
      </xdr:nvSpPr>
      <xdr:spPr bwMode="auto">
        <a:xfrm>
          <a:off x="10248900" y="269443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165</xdr:row>
      <xdr:rowOff>0</xdr:rowOff>
    </xdr:from>
    <xdr:to>
      <xdr:col>55</xdr:col>
      <xdr:colOff>129540</xdr:colOff>
      <xdr:row>165</xdr:row>
      <xdr:rowOff>0</xdr:rowOff>
    </xdr:to>
    <xdr:sp macro="" textlink="">
      <xdr:nvSpPr>
        <xdr:cNvPr id="4958" name="Line 325">
          <a:extLst>
            <a:ext uri="{FF2B5EF4-FFF2-40B4-BE49-F238E27FC236}">
              <a16:creationId xmlns:a16="http://schemas.microsoft.com/office/drawing/2014/main" id="{8904C8E4-BD76-49E2-94A7-73E96257433F}"/>
            </a:ext>
          </a:extLst>
        </xdr:cNvPr>
        <xdr:cNvSpPr>
          <a:spLocks noChangeShapeType="1"/>
        </xdr:cNvSpPr>
      </xdr:nvSpPr>
      <xdr:spPr bwMode="auto">
        <a:xfrm>
          <a:off x="10248900" y="27584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959" name="Line 326">
          <a:extLst>
            <a:ext uri="{FF2B5EF4-FFF2-40B4-BE49-F238E27FC236}">
              <a16:creationId xmlns:a16="http://schemas.microsoft.com/office/drawing/2014/main" id="{06054851-95FA-466A-B8F2-08522BD99B7F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60" name="Line 327">
          <a:extLst>
            <a:ext uri="{FF2B5EF4-FFF2-40B4-BE49-F238E27FC236}">
              <a16:creationId xmlns:a16="http://schemas.microsoft.com/office/drawing/2014/main" id="{DC325749-D135-4DF1-85C5-AD3CCF4E1E4E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961" name="Line 328">
          <a:extLst>
            <a:ext uri="{FF2B5EF4-FFF2-40B4-BE49-F238E27FC236}">
              <a16:creationId xmlns:a16="http://schemas.microsoft.com/office/drawing/2014/main" id="{37F884EC-C8C2-4BB8-8D29-84CF4B96843D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177</xdr:row>
      <xdr:rowOff>0</xdr:rowOff>
    </xdr:from>
    <xdr:to>
      <xdr:col>55</xdr:col>
      <xdr:colOff>129540</xdr:colOff>
      <xdr:row>177</xdr:row>
      <xdr:rowOff>0</xdr:rowOff>
    </xdr:to>
    <xdr:sp macro="" textlink="">
      <xdr:nvSpPr>
        <xdr:cNvPr id="4962" name="Line 329">
          <a:extLst>
            <a:ext uri="{FF2B5EF4-FFF2-40B4-BE49-F238E27FC236}">
              <a16:creationId xmlns:a16="http://schemas.microsoft.com/office/drawing/2014/main" id="{02CCB207-6F75-45B1-B900-1D8581ADE164}"/>
            </a:ext>
          </a:extLst>
        </xdr:cNvPr>
        <xdr:cNvSpPr>
          <a:spLocks noChangeShapeType="1"/>
        </xdr:cNvSpPr>
      </xdr:nvSpPr>
      <xdr:spPr bwMode="auto">
        <a:xfrm>
          <a:off x="10248900" y="29184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183</xdr:row>
      <xdr:rowOff>0</xdr:rowOff>
    </xdr:from>
    <xdr:to>
      <xdr:col>55</xdr:col>
      <xdr:colOff>129540</xdr:colOff>
      <xdr:row>183</xdr:row>
      <xdr:rowOff>0</xdr:rowOff>
    </xdr:to>
    <xdr:sp macro="" textlink="">
      <xdr:nvSpPr>
        <xdr:cNvPr id="4963" name="Line 330">
          <a:extLst>
            <a:ext uri="{FF2B5EF4-FFF2-40B4-BE49-F238E27FC236}">
              <a16:creationId xmlns:a16="http://schemas.microsoft.com/office/drawing/2014/main" id="{3E3E7C58-D26D-4DD7-A6FB-3A565724C843}"/>
            </a:ext>
          </a:extLst>
        </xdr:cNvPr>
        <xdr:cNvSpPr>
          <a:spLocks noChangeShapeType="1"/>
        </xdr:cNvSpPr>
      </xdr:nvSpPr>
      <xdr:spPr bwMode="auto">
        <a:xfrm>
          <a:off x="10248900" y="298246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964" name="Line 331">
          <a:extLst>
            <a:ext uri="{FF2B5EF4-FFF2-40B4-BE49-F238E27FC236}">
              <a16:creationId xmlns:a16="http://schemas.microsoft.com/office/drawing/2014/main" id="{9BCCCBE0-B54C-41FB-9BD4-D65405CFBEB1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4965" name="Line 332">
          <a:extLst>
            <a:ext uri="{FF2B5EF4-FFF2-40B4-BE49-F238E27FC236}">
              <a16:creationId xmlns:a16="http://schemas.microsoft.com/office/drawing/2014/main" id="{09475A34-C9C5-4FC4-A7B5-6E244F6549EF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966" name="Line 335">
          <a:extLst>
            <a:ext uri="{FF2B5EF4-FFF2-40B4-BE49-F238E27FC236}">
              <a16:creationId xmlns:a16="http://schemas.microsoft.com/office/drawing/2014/main" id="{A4E7FEE8-1286-4EA6-A915-EC2B7CA0A2E5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967" name="Line 323">
          <a:extLst>
            <a:ext uri="{FF2B5EF4-FFF2-40B4-BE49-F238E27FC236}">
              <a16:creationId xmlns:a16="http://schemas.microsoft.com/office/drawing/2014/main" id="{A297C6B9-EDF1-4D25-8B84-CD17E0318777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159</xdr:row>
      <xdr:rowOff>0</xdr:rowOff>
    </xdr:from>
    <xdr:to>
      <xdr:col>55</xdr:col>
      <xdr:colOff>129540</xdr:colOff>
      <xdr:row>159</xdr:row>
      <xdr:rowOff>0</xdr:rowOff>
    </xdr:to>
    <xdr:sp macro="" textlink="">
      <xdr:nvSpPr>
        <xdr:cNvPr id="4968" name="Line 324">
          <a:extLst>
            <a:ext uri="{FF2B5EF4-FFF2-40B4-BE49-F238E27FC236}">
              <a16:creationId xmlns:a16="http://schemas.microsoft.com/office/drawing/2014/main" id="{5179607F-0204-44E7-BE02-1B238643FB9A}"/>
            </a:ext>
          </a:extLst>
        </xdr:cNvPr>
        <xdr:cNvSpPr>
          <a:spLocks noChangeShapeType="1"/>
        </xdr:cNvSpPr>
      </xdr:nvSpPr>
      <xdr:spPr bwMode="auto">
        <a:xfrm>
          <a:off x="10248900" y="266242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163</xdr:row>
      <xdr:rowOff>0</xdr:rowOff>
    </xdr:from>
    <xdr:to>
      <xdr:col>55</xdr:col>
      <xdr:colOff>129540</xdr:colOff>
      <xdr:row>163</xdr:row>
      <xdr:rowOff>0</xdr:rowOff>
    </xdr:to>
    <xdr:sp macro="" textlink="">
      <xdr:nvSpPr>
        <xdr:cNvPr id="4969" name="Line 325">
          <a:extLst>
            <a:ext uri="{FF2B5EF4-FFF2-40B4-BE49-F238E27FC236}">
              <a16:creationId xmlns:a16="http://schemas.microsoft.com/office/drawing/2014/main" id="{309FF98E-C6F4-4960-A608-C57BAC3CC128}"/>
            </a:ext>
          </a:extLst>
        </xdr:cNvPr>
        <xdr:cNvSpPr>
          <a:spLocks noChangeShapeType="1"/>
        </xdr:cNvSpPr>
      </xdr:nvSpPr>
      <xdr:spPr bwMode="auto">
        <a:xfrm>
          <a:off x="10248900" y="272643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162</xdr:row>
      <xdr:rowOff>0</xdr:rowOff>
    </xdr:from>
    <xdr:to>
      <xdr:col>55</xdr:col>
      <xdr:colOff>0</xdr:colOff>
      <xdr:row>162</xdr:row>
      <xdr:rowOff>0</xdr:rowOff>
    </xdr:to>
    <xdr:sp macro="" textlink="">
      <xdr:nvSpPr>
        <xdr:cNvPr id="4970" name="Line 326">
          <a:extLst>
            <a:ext uri="{FF2B5EF4-FFF2-40B4-BE49-F238E27FC236}">
              <a16:creationId xmlns:a16="http://schemas.microsoft.com/office/drawing/2014/main" id="{CE2E4BB9-0CF6-40C9-AEAD-BA00396B5866}"/>
            </a:ext>
          </a:extLst>
        </xdr:cNvPr>
        <xdr:cNvSpPr>
          <a:spLocks noChangeShapeType="1"/>
        </xdr:cNvSpPr>
      </xdr:nvSpPr>
      <xdr:spPr bwMode="auto">
        <a:xfrm>
          <a:off x="10119360" y="271043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164</xdr:row>
      <xdr:rowOff>0</xdr:rowOff>
    </xdr:from>
    <xdr:to>
      <xdr:col>55</xdr:col>
      <xdr:colOff>0</xdr:colOff>
      <xdr:row>164</xdr:row>
      <xdr:rowOff>0</xdr:rowOff>
    </xdr:to>
    <xdr:sp macro="" textlink="">
      <xdr:nvSpPr>
        <xdr:cNvPr id="4971" name="Line 327">
          <a:extLst>
            <a:ext uri="{FF2B5EF4-FFF2-40B4-BE49-F238E27FC236}">
              <a16:creationId xmlns:a16="http://schemas.microsoft.com/office/drawing/2014/main" id="{5967F60F-514C-4591-B1F7-FF202CA710F7}"/>
            </a:ext>
          </a:extLst>
        </xdr:cNvPr>
        <xdr:cNvSpPr>
          <a:spLocks noChangeShapeType="1"/>
        </xdr:cNvSpPr>
      </xdr:nvSpPr>
      <xdr:spPr bwMode="auto">
        <a:xfrm>
          <a:off x="10119360" y="274243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972" name="Line 328">
          <a:extLst>
            <a:ext uri="{FF2B5EF4-FFF2-40B4-BE49-F238E27FC236}">
              <a16:creationId xmlns:a16="http://schemas.microsoft.com/office/drawing/2014/main" id="{6EB8F703-A9A7-4417-8533-5BEC076F09E8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175</xdr:row>
      <xdr:rowOff>0</xdr:rowOff>
    </xdr:from>
    <xdr:to>
      <xdr:col>55</xdr:col>
      <xdr:colOff>129540</xdr:colOff>
      <xdr:row>175</xdr:row>
      <xdr:rowOff>0</xdr:rowOff>
    </xdr:to>
    <xdr:sp macro="" textlink="">
      <xdr:nvSpPr>
        <xdr:cNvPr id="4973" name="Line 329">
          <a:extLst>
            <a:ext uri="{FF2B5EF4-FFF2-40B4-BE49-F238E27FC236}">
              <a16:creationId xmlns:a16="http://schemas.microsoft.com/office/drawing/2014/main" id="{38219BA6-D1A7-4F7A-9154-AB045590BF19}"/>
            </a:ext>
          </a:extLst>
        </xdr:cNvPr>
        <xdr:cNvSpPr>
          <a:spLocks noChangeShapeType="1"/>
        </xdr:cNvSpPr>
      </xdr:nvSpPr>
      <xdr:spPr bwMode="auto">
        <a:xfrm>
          <a:off x="10248900" y="288645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181</xdr:row>
      <xdr:rowOff>0</xdr:rowOff>
    </xdr:from>
    <xdr:to>
      <xdr:col>55</xdr:col>
      <xdr:colOff>129540</xdr:colOff>
      <xdr:row>181</xdr:row>
      <xdr:rowOff>0</xdr:rowOff>
    </xdr:to>
    <xdr:sp macro="" textlink="">
      <xdr:nvSpPr>
        <xdr:cNvPr id="4974" name="Line 330">
          <a:extLst>
            <a:ext uri="{FF2B5EF4-FFF2-40B4-BE49-F238E27FC236}">
              <a16:creationId xmlns:a16="http://schemas.microsoft.com/office/drawing/2014/main" id="{A9B0AEF5-ED54-4E7D-8A3E-D3EDDF390AEA}"/>
            </a:ext>
          </a:extLst>
        </xdr:cNvPr>
        <xdr:cNvSpPr>
          <a:spLocks noChangeShapeType="1"/>
        </xdr:cNvSpPr>
      </xdr:nvSpPr>
      <xdr:spPr bwMode="auto">
        <a:xfrm>
          <a:off x="10248900" y="295046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975" name="Line 331">
          <a:extLst>
            <a:ext uri="{FF2B5EF4-FFF2-40B4-BE49-F238E27FC236}">
              <a16:creationId xmlns:a16="http://schemas.microsoft.com/office/drawing/2014/main" id="{3C857E27-3FD7-4D43-A898-915F0CAD2CC3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976" name="Line 332">
          <a:extLst>
            <a:ext uri="{FF2B5EF4-FFF2-40B4-BE49-F238E27FC236}">
              <a16:creationId xmlns:a16="http://schemas.microsoft.com/office/drawing/2014/main" id="{11C65AD9-7594-4A07-8A37-3BADFB51716D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977" name="Line 333">
          <a:extLst>
            <a:ext uri="{FF2B5EF4-FFF2-40B4-BE49-F238E27FC236}">
              <a16:creationId xmlns:a16="http://schemas.microsoft.com/office/drawing/2014/main" id="{8D404242-DD45-4DEE-BD5A-A4AB902163E2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187</xdr:row>
      <xdr:rowOff>0</xdr:rowOff>
    </xdr:from>
    <xdr:to>
      <xdr:col>55</xdr:col>
      <xdr:colOff>129540</xdr:colOff>
      <xdr:row>187</xdr:row>
      <xdr:rowOff>0</xdr:rowOff>
    </xdr:to>
    <xdr:sp macro="" textlink="">
      <xdr:nvSpPr>
        <xdr:cNvPr id="4978" name="Line 334">
          <a:extLst>
            <a:ext uri="{FF2B5EF4-FFF2-40B4-BE49-F238E27FC236}">
              <a16:creationId xmlns:a16="http://schemas.microsoft.com/office/drawing/2014/main" id="{A6398951-E6EA-44BE-8C51-CA64C84D6C60}"/>
            </a:ext>
          </a:extLst>
        </xdr:cNvPr>
        <xdr:cNvSpPr>
          <a:spLocks noChangeShapeType="1"/>
        </xdr:cNvSpPr>
      </xdr:nvSpPr>
      <xdr:spPr bwMode="auto">
        <a:xfrm>
          <a:off x="10248900" y="304647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4979" name="Line 335">
          <a:extLst>
            <a:ext uri="{FF2B5EF4-FFF2-40B4-BE49-F238E27FC236}">
              <a16:creationId xmlns:a16="http://schemas.microsoft.com/office/drawing/2014/main" id="{676DAF0F-C24B-47BB-A109-04F9321B23E3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4980" name="Line 336">
          <a:extLst>
            <a:ext uri="{FF2B5EF4-FFF2-40B4-BE49-F238E27FC236}">
              <a16:creationId xmlns:a16="http://schemas.microsoft.com/office/drawing/2014/main" id="{037950C4-A88D-4365-BCBC-9E6653874E2E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81" name="Line 326">
          <a:extLst>
            <a:ext uri="{FF2B5EF4-FFF2-40B4-BE49-F238E27FC236}">
              <a16:creationId xmlns:a16="http://schemas.microsoft.com/office/drawing/2014/main" id="{86011112-2072-4C8D-A0D5-55CCD0CDED79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82" name="Line 323">
          <a:extLst>
            <a:ext uri="{FF2B5EF4-FFF2-40B4-BE49-F238E27FC236}">
              <a16:creationId xmlns:a16="http://schemas.microsoft.com/office/drawing/2014/main" id="{68CAEEF1-FCBC-437C-9015-E0AEA47DCA43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4983" name="Line 327">
          <a:extLst>
            <a:ext uri="{FF2B5EF4-FFF2-40B4-BE49-F238E27FC236}">
              <a16:creationId xmlns:a16="http://schemas.microsoft.com/office/drawing/2014/main" id="{A3DC00B6-3FB4-4EC2-A597-91DCC748DCE6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984" name="Line 326">
          <a:extLst>
            <a:ext uri="{FF2B5EF4-FFF2-40B4-BE49-F238E27FC236}">
              <a16:creationId xmlns:a16="http://schemas.microsoft.com/office/drawing/2014/main" id="{1F3E3C7F-3624-4794-B0F4-CA9929415DD3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985" name="Line 323">
          <a:extLst>
            <a:ext uri="{FF2B5EF4-FFF2-40B4-BE49-F238E27FC236}">
              <a16:creationId xmlns:a16="http://schemas.microsoft.com/office/drawing/2014/main" id="{363ED4F9-0D76-47D5-A481-ACDB1208B323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4986" name="Line 327">
          <a:extLst>
            <a:ext uri="{FF2B5EF4-FFF2-40B4-BE49-F238E27FC236}">
              <a16:creationId xmlns:a16="http://schemas.microsoft.com/office/drawing/2014/main" id="{7EE6097E-761F-4636-BD4F-A28286867291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987" name="Line 326">
          <a:extLst>
            <a:ext uri="{FF2B5EF4-FFF2-40B4-BE49-F238E27FC236}">
              <a16:creationId xmlns:a16="http://schemas.microsoft.com/office/drawing/2014/main" id="{D11FA5A7-B7F3-465E-8BA3-07D69B73DC3E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988" name="Line 323">
          <a:extLst>
            <a:ext uri="{FF2B5EF4-FFF2-40B4-BE49-F238E27FC236}">
              <a16:creationId xmlns:a16="http://schemas.microsoft.com/office/drawing/2014/main" id="{D9938C95-E91F-44FB-A067-9F2C80565410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4989" name="Line 327">
          <a:extLst>
            <a:ext uri="{FF2B5EF4-FFF2-40B4-BE49-F238E27FC236}">
              <a16:creationId xmlns:a16="http://schemas.microsoft.com/office/drawing/2014/main" id="{7F944E0D-43B7-4E58-A06A-8D41D59855A7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990" name="Line 326">
          <a:extLst>
            <a:ext uri="{FF2B5EF4-FFF2-40B4-BE49-F238E27FC236}">
              <a16:creationId xmlns:a16="http://schemas.microsoft.com/office/drawing/2014/main" id="{22BC87AE-B80B-4CA4-B47B-0310EF2B5C70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991" name="Line 323">
          <a:extLst>
            <a:ext uri="{FF2B5EF4-FFF2-40B4-BE49-F238E27FC236}">
              <a16:creationId xmlns:a16="http://schemas.microsoft.com/office/drawing/2014/main" id="{E18AA3AA-5BC8-4BA6-80CC-28B5F1055089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4992" name="Line 327">
          <a:extLst>
            <a:ext uri="{FF2B5EF4-FFF2-40B4-BE49-F238E27FC236}">
              <a16:creationId xmlns:a16="http://schemas.microsoft.com/office/drawing/2014/main" id="{F502104E-500C-447E-BFED-BFC085687216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993" name="Line 326">
          <a:extLst>
            <a:ext uri="{FF2B5EF4-FFF2-40B4-BE49-F238E27FC236}">
              <a16:creationId xmlns:a16="http://schemas.microsoft.com/office/drawing/2014/main" id="{D7EDFC2B-71DF-4119-A87A-AEA87AAA475E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994" name="Line 323">
          <a:extLst>
            <a:ext uri="{FF2B5EF4-FFF2-40B4-BE49-F238E27FC236}">
              <a16:creationId xmlns:a16="http://schemas.microsoft.com/office/drawing/2014/main" id="{D9DE1CB0-2B6F-4F7E-B2CB-3FB539B13A36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4995" name="Line 327">
          <a:extLst>
            <a:ext uri="{FF2B5EF4-FFF2-40B4-BE49-F238E27FC236}">
              <a16:creationId xmlns:a16="http://schemas.microsoft.com/office/drawing/2014/main" id="{ABD31546-9C32-4721-9887-53A7A400E706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996" name="Line 326">
          <a:extLst>
            <a:ext uri="{FF2B5EF4-FFF2-40B4-BE49-F238E27FC236}">
              <a16:creationId xmlns:a16="http://schemas.microsoft.com/office/drawing/2014/main" id="{5093FEF7-DC7A-444A-BAFE-869277F091B4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997" name="Line 323">
          <a:extLst>
            <a:ext uri="{FF2B5EF4-FFF2-40B4-BE49-F238E27FC236}">
              <a16:creationId xmlns:a16="http://schemas.microsoft.com/office/drawing/2014/main" id="{73C0A991-769C-4990-A9EC-F3B26F75BD53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4998" name="Line 327">
          <a:extLst>
            <a:ext uri="{FF2B5EF4-FFF2-40B4-BE49-F238E27FC236}">
              <a16:creationId xmlns:a16="http://schemas.microsoft.com/office/drawing/2014/main" id="{7DC1A81D-2D1D-4D45-AD23-8032FC79CB22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4999" name="Line 326">
          <a:extLst>
            <a:ext uri="{FF2B5EF4-FFF2-40B4-BE49-F238E27FC236}">
              <a16:creationId xmlns:a16="http://schemas.microsoft.com/office/drawing/2014/main" id="{61779EC7-E90F-4341-B991-CAC3EB5E9D6F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00" name="Line 323">
          <a:extLst>
            <a:ext uri="{FF2B5EF4-FFF2-40B4-BE49-F238E27FC236}">
              <a16:creationId xmlns:a16="http://schemas.microsoft.com/office/drawing/2014/main" id="{E9EF9BD6-DBE3-4A12-9C33-2FE185ECC9A5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01" name="Line 327">
          <a:extLst>
            <a:ext uri="{FF2B5EF4-FFF2-40B4-BE49-F238E27FC236}">
              <a16:creationId xmlns:a16="http://schemas.microsoft.com/office/drawing/2014/main" id="{07A358FC-D20B-4BF9-8B8C-03422899BF04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02" name="Line 326">
          <a:extLst>
            <a:ext uri="{FF2B5EF4-FFF2-40B4-BE49-F238E27FC236}">
              <a16:creationId xmlns:a16="http://schemas.microsoft.com/office/drawing/2014/main" id="{FC87C69E-25EA-414A-AB7C-2E9DD0DBDD1C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03" name="Line 323">
          <a:extLst>
            <a:ext uri="{FF2B5EF4-FFF2-40B4-BE49-F238E27FC236}">
              <a16:creationId xmlns:a16="http://schemas.microsoft.com/office/drawing/2014/main" id="{C9DB3192-BD8D-41E9-BEF8-79CA1AA0492C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04" name="Line 327">
          <a:extLst>
            <a:ext uri="{FF2B5EF4-FFF2-40B4-BE49-F238E27FC236}">
              <a16:creationId xmlns:a16="http://schemas.microsoft.com/office/drawing/2014/main" id="{06AA0717-D8C6-49CA-9595-09D62F0EC55A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05" name="Line 326">
          <a:extLst>
            <a:ext uri="{FF2B5EF4-FFF2-40B4-BE49-F238E27FC236}">
              <a16:creationId xmlns:a16="http://schemas.microsoft.com/office/drawing/2014/main" id="{798F3D88-2820-4ABD-B43C-5A6648BB4335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06" name="Line 323">
          <a:extLst>
            <a:ext uri="{FF2B5EF4-FFF2-40B4-BE49-F238E27FC236}">
              <a16:creationId xmlns:a16="http://schemas.microsoft.com/office/drawing/2014/main" id="{6CF0779D-1E5A-4B91-886F-A8DDF5A5D491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07" name="Line 327">
          <a:extLst>
            <a:ext uri="{FF2B5EF4-FFF2-40B4-BE49-F238E27FC236}">
              <a16:creationId xmlns:a16="http://schemas.microsoft.com/office/drawing/2014/main" id="{AE89247E-6A3E-499A-9C85-DB12871F7993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5008" name="Line 326">
          <a:extLst>
            <a:ext uri="{FF2B5EF4-FFF2-40B4-BE49-F238E27FC236}">
              <a16:creationId xmlns:a16="http://schemas.microsoft.com/office/drawing/2014/main" id="{36854920-C3C2-4CB9-9847-63CF2D48AB58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5009" name="Line 323">
          <a:extLst>
            <a:ext uri="{FF2B5EF4-FFF2-40B4-BE49-F238E27FC236}">
              <a16:creationId xmlns:a16="http://schemas.microsoft.com/office/drawing/2014/main" id="{F38C3F45-F915-4DA7-843D-BC73C7788DF9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5010" name="Line 327">
          <a:extLst>
            <a:ext uri="{FF2B5EF4-FFF2-40B4-BE49-F238E27FC236}">
              <a16:creationId xmlns:a16="http://schemas.microsoft.com/office/drawing/2014/main" id="{7F45EB67-356A-43EB-B4F1-D937D83F773E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5011" name="Line 326">
          <a:extLst>
            <a:ext uri="{FF2B5EF4-FFF2-40B4-BE49-F238E27FC236}">
              <a16:creationId xmlns:a16="http://schemas.microsoft.com/office/drawing/2014/main" id="{6AAD65D7-3AB5-4C33-9944-741743EF3A81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5012" name="Line 323">
          <a:extLst>
            <a:ext uri="{FF2B5EF4-FFF2-40B4-BE49-F238E27FC236}">
              <a16:creationId xmlns:a16="http://schemas.microsoft.com/office/drawing/2014/main" id="{8975F6FC-68B1-4325-BEBB-448E84B6EC2C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5013" name="Line 327">
          <a:extLst>
            <a:ext uri="{FF2B5EF4-FFF2-40B4-BE49-F238E27FC236}">
              <a16:creationId xmlns:a16="http://schemas.microsoft.com/office/drawing/2014/main" id="{AF614F6D-2B5D-46DB-9384-FD04F9251704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5014" name="Line 326">
          <a:extLst>
            <a:ext uri="{FF2B5EF4-FFF2-40B4-BE49-F238E27FC236}">
              <a16:creationId xmlns:a16="http://schemas.microsoft.com/office/drawing/2014/main" id="{31331838-89CB-47F0-A43B-D777F6F49BA2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5015" name="Line 323">
          <a:extLst>
            <a:ext uri="{FF2B5EF4-FFF2-40B4-BE49-F238E27FC236}">
              <a16:creationId xmlns:a16="http://schemas.microsoft.com/office/drawing/2014/main" id="{79CE700E-9BC9-4557-B106-A52D4AB50466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5016" name="Line 327">
          <a:extLst>
            <a:ext uri="{FF2B5EF4-FFF2-40B4-BE49-F238E27FC236}">
              <a16:creationId xmlns:a16="http://schemas.microsoft.com/office/drawing/2014/main" id="{7D47F87C-B43C-4E1B-9E61-75AE606222A9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5017" name="Line 326">
          <a:extLst>
            <a:ext uri="{FF2B5EF4-FFF2-40B4-BE49-F238E27FC236}">
              <a16:creationId xmlns:a16="http://schemas.microsoft.com/office/drawing/2014/main" id="{66C9BCF4-9B17-4EF2-9A39-31FE6227C9D3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5018" name="Line 323">
          <a:extLst>
            <a:ext uri="{FF2B5EF4-FFF2-40B4-BE49-F238E27FC236}">
              <a16:creationId xmlns:a16="http://schemas.microsoft.com/office/drawing/2014/main" id="{4B14BC15-0F01-4EBA-8C92-05EC39AFB60E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5019" name="Line 327">
          <a:extLst>
            <a:ext uri="{FF2B5EF4-FFF2-40B4-BE49-F238E27FC236}">
              <a16:creationId xmlns:a16="http://schemas.microsoft.com/office/drawing/2014/main" id="{6ED7456A-0031-41B6-89BF-067F07D950CC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5020" name="Line 326">
          <a:extLst>
            <a:ext uri="{FF2B5EF4-FFF2-40B4-BE49-F238E27FC236}">
              <a16:creationId xmlns:a16="http://schemas.microsoft.com/office/drawing/2014/main" id="{15FC4EEC-65EC-472A-B552-BAC9AD75F662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5021" name="Line 323">
          <a:extLst>
            <a:ext uri="{FF2B5EF4-FFF2-40B4-BE49-F238E27FC236}">
              <a16:creationId xmlns:a16="http://schemas.microsoft.com/office/drawing/2014/main" id="{70D676F9-1563-48BC-8306-47DB9945EF5F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5022" name="Line 327">
          <a:extLst>
            <a:ext uri="{FF2B5EF4-FFF2-40B4-BE49-F238E27FC236}">
              <a16:creationId xmlns:a16="http://schemas.microsoft.com/office/drawing/2014/main" id="{1E0B32D4-CB0D-4E34-AFEE-7098207B7D33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5023" name="Line 326">
          <a:extLst>
            <a:ext uri="{FF2B5EF4-FFF2-40B4-BE49-F238E27FC236}">
              <a16:creationId xmlns:a16="http://schemas.microsoft.com/office/drawing/2014/main" id="{1210AA0D-2FD4-4376-B908-DEE523FD625D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5024" name="Line 323">
          <a:extLst>
            <a:ext uri="{FF2B5EF4-FFF2-40B4-BE49-F238E27FC236}">
              <a16:creationId xmlns:a16="http://schemas.microsoft.com/office/drawing/2014/main" id="{6A6762F4-43AD-4DD7-AA30-788A3BA43F40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5025" name="Line 327">
          <a:extLst>
            <a:ext uri="{FF2B5EF4-FFF2-40B4-BE49-F238E27FC236}">
              <a16:creationId xmlns:a16="http://schemas.microsoft.com/office/drawing/2014/main" id="{547D3A11-CFDF-4A85-A75B-4BA8364C539E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26" name="Line 326">
          <a:extLst>
            <a:ext uri="{FF2B5EF4-FFF2-40B4-BE49-F238E27FC236}">
              <a16:creationId xmlns:a16="http://schemas.microsoft.com/office/drawing/2014/main" id="{4D45344E-86B4-4D5A-96F7-4B36D5E84034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27" name="Line 323">
          <a:extLst>
            <a:ext uri="{FF2B5EF4-FFF2-40B4-BE49-F238E27FC236}">
              <a16:creationId xmlns:a16="http://schemas.microsoft.com/office/drawing/2014/main" id="{763CAA3C-032A-4495-A158-E44D2B240F70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28" name="Line 327">
          <a:extLst>
            <a:ext uri="{FF2B5EF4-FFF2-40B4-BE49-F238E27FC236}">
              <a16:creationId xmlns:a16="http://schemas.microsoft.com/office/drawing/2014/main" id="{84EF2220-0A98-450F-9C9F-D208FD4E6277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29" name="Line 326">
          <a:extLst>
            <a:ext uri="{FF2B5EF4-FFF2-40B4-BE49-F238E27FC236}">
              <a16:creationId xmlns:a16="http://schemas.microsoft.com/office/drawing/2014/main" id="{325AA41C-90B4-4699-A547-AD9FEECA479B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30" name="Line 323">
          <a:extLst>
            <a:ext uri="{FF2B5EF4-FFF2-40B4-BE49-F238E27FC236}">
              <a16:creationId xmlns:a16="http://schemas.microsoft.com/office/drawing/2014/main" id="{C3D8D8FB-822C-4B2D-9C53-602382386199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31" name="Line 327">
          <a:extLst>
            <a:ext uri="{FF2B5EF4-FFF2-40B4-BE49-F238E27FC236}">
              <a16:creationId xmlns:a16="http://schemas.microsoft.com/office/drawing/2014/main" id="{B5F27C85-5118-4573-976D-693B4C27080D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32" name="Line 326">
          <a:extLst>
            <a:ext uri="{FF2B5EF4-FFF2-40B4-BE49-F238E27FC236}">
              <a16:creationId xmlns:a16="http://schemas.microsoft.com/office/drawing/2014/main" id="{90524016-2D7F-4F82-87C1-E4803646ED7F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33" name="Line 323">
          <a:extLst>
            <a:ext uri="{FF2B5EF4-FFF2-40B4-BE49-F238E27FC236}">
              <a16:creationId xmlns:a16="http://schemas.microsoft.com/office/drawing/2014/main" id="{9EFED90B-0099-4AAC-9382-DC80BCA69FF4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34" name="Line 327">
          <a:extLst>
            <a:ext uri="{FF2B5EF4-FFF2-40B4-BE49-F238E27FC236}">
              <a16:creationId xmlns:a16="http://schemas.microsoft.com/office/drawing/2014/main" id="{3CF980EE-89D6-402A-921D-44EA4EE3F78C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5035" name="Line 326">
          <a:extLst>
            <a:ext uri="{FF2B5EF4-FFF2-40B4-BE49-F238E27FC236}">
              <a16:creationId xmlns:a16="http://schemas.microsoft.com/office/drawing/2014/main" id="{AFB2ABC9-9298-485D-B327-D20DD72ACD00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5036" name="Line 323">
          <a:extLst>
            <a:ext uri="{FF2B5EF4-FFF2-40B4-BE49-F238E27FC236}">
              <a16:creationId xmlns:a16="http://schemas.microsoft.com/office/drawing/2014/main" id="{9AC1792B-220D-4D0B-B791-B8C078086FB2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166</xdr:row>
      <xdr:rowOff>0</xdr:rowOff>
    </xdr:from>
    <xdr:to>
      <xdr:col>55</xdr:col>
      <xdr:colOff>0</xdr:colOff>
      <xdr:row>166</xdr:row>
      <xdr:rowOff>0</xdr:rowOff>
    </xdr:to>
    <xdr:sp macro="" textlink="">
      <xdr:nvSpPr>
        <xdr:cNvPr id="5037" name="Line 327">
          <a:extLst>
            <a:ext uri="{FF2B5EF4-FFF2-40B4-BE49-F238E27FC236}">
              <a16:creationId xmlns:a16="http://schemas.microsoft.com/office/drawing/2014/main" id="{B1638CA7-44F8-4857-9351-D19FF57ED74D}"/>
            </a:ext>
          </a:extLst>
        </xdr:cNvPr>
        <xdr:cNvSpPr>
          <a:spLocks noChangeShapeType="1"/>
        </xdr:cNvSpPr>
      </xdr:nvSpPr>
      <xdr:spPr bwMode="auto">
        <a:xfrm>
          <a:off x="10119360" y="277444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5038" name="Line 326">
          <a:extLst>
            <a:ext uri="{FF2B5EF4-FFF2-40B4-BE49-F238E27FC236}">
              <a16:creationId xmlns:a16="http://schemas.microsoft.com/office/drawing/2014/main" id="{1915B94E-8423-45F5-A02F-5E6CC53FDA4A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5039" name="Line 323">
          <a:extLst>
            <a:ext uri="{FF2B5EF4-FFF2-40B4-BE49-F238E27FC236}">
              <a16:creationId xmlns:a16="http://schemas.microsoft.com/office/drawing/2014/main" id="{19B57EA5-2DAE-41DD-8698-2CA6049C09D9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168</xdr:row>
      <xdr:rowOff>0</xdr:rowOff>
    </xdr:from>
    <xdr:to>
      <xdr:col>55</xdr:col>
      <xdr:colOff>0</xdr:colOff>
      <xdr:row>168</xdr:row>
      <xdr:rowOff>0</xdr:rowOff>
    </xdr:to>
    <xdr:sp macro="" textlink="">
      <xdr:nvSpPr>
        <xdr:cNvPr id="5040" name="Line 327">
          <a:extLst>
            <a:ext uri="{FF2B5EF4-FFF2-40B4-BE49-F238E27FC236}">
              <a16:creationId xmlns:a16="http://schemas.microsoft.com/office/drawing/2014/main" id="{29435D18-7315-43BE-ABD1-9A9DE606F338}"/>
            </a:ext>
          </a:extLst>
        </xdr:cNvPr>
        <xdr:cNvSpPr>
          <a:spLocks noChangeShapeType="1"/>
        </xdr:cNvSpPr>
      </xdr:nvSpPr>
      <xdr:spPr bwMode="auto">
        <a:xfrm>
          <a:off x="10119360" y="280644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5041" name="Line 326">
          <a:extLst>
            <a:ext uri="{FF2B5EF4-FFF2-40B4-BE49-F238E27FC236}">
              <a16:creationId xmlns:a16="http://schemas.microsoft.com/office/drawing/2014/main" id="{3D51F94E-3652-4C62-86E7-2DE45E794718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5042" name="Line 323">
          <a:extLst>
            <a:ext uri="{FF2B5EF4-FFF2-40B4-BE49-F238E27FC236}">
              <a16:creationId xmlns:a16="http://schemas.microsoft.com/office/drawing/2014/main" id="{6C2333F1-8DB7-4B6C-A402-403416196CC7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170</xdr:row>
      <xdr:rowOff>0</xdr:rowOff>
    </xdr:from>
    <xdr:to>
      <xdr:col>55</xdr:col>
      <xdr:colOff>0</xdr:colOff>
      <xdr:row>170</xdr:row>
      <xdr:rowOff>0</xdr:rowOff>
    </xdr:to>
    <xdr:sp macro="" textlink="">
      <xdr:nvSpPr>
        <xdr:cNvPr id="5043" name="Line 327">
          <a:extLst>
            <a:ext uri="{FF2B5EF4-FFF2-40B4-BE49-F238E27FC236}">
              <a16:creationId xmlns:a16="http://schemas.microsoft.com/office/drawing/2014/main" id="{A2C9D131-5388-488C-B522-8F6210EFDD4B}"/>
            </a:ext>
          </a:extLst>
        </xdr:cNvPr>
        <xdr:cNvSpPr>
          <a:spLocks noChangeShapeType="1"/>
        </xdr:cNvSpPr>
      </xdr:nvSpPr>
      <xdr:spPr bwMode="auto">
        <a:xfrm>
          <a:off x="10119360" y="28384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5044" name="Line 326">
          <a:extLst>
            <a:ext uri="{FF2B5EF4-FFF2-40B4-BE49-F238E27FC236}">
              <a16:creationId xmlns:a16="http://schemas.microsoft.com/office/drawing/2014/main" id="{126E88DE-A1C3-441F-B649-2AA7382408E8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5045" name="Line 323">
          <a:extLst>
            <a:ext uri="{FF2B5EF4-FFF2-40B4-BE49-F238E27FC236}">
              <a16:creationId xmlns:a16="http://schemas.microsoft.com/office/drawing/2014/main" id="{879013DE-7310-48DC-B22C-F45D8EF9E04D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174</xdr:row>
      <xdr:rowOff>0</xdr:rowOff>
    </xdr:from>
    <xdr:to>
      <xdr:col>55</xdr:col>
      <xdr:colOff>0</xdr:colOff>
      <xdr:row>174</xdr:row>
      <xdr:rowOff>0</xdr:rowOff>
    </xdr:to>
    <xdr:sp macro="" textlink="">
      <xdr:nvSpPr>
        <xdr:cNvPr id="5046" name="Line 327">
          <a:extLst>
            <a:ext uri="{FF2B5EF4-FFF2-40B4-BE49-F238E27FC236}">
              <a16:creationId xmlns:a16="http://schemas.microsoft.com/office/drawing/2014/main" id="{3E78067C-CBAF-409F-BDBC-07DB3C2F4EAB}"/>
            </a:ext>
          </a:extLst>
        </xdr:cNvPr>
        <xdr:cNvSpPr>
          <a:spLocks noChangeShapeType="1"/>
        </xdr:cNvSpPr>
      </xdr:nvSpPr>
      <xdr:spPr bwMode="auto">
        <a:xfrm>
          <a:off x="10119360" y="287045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5047" name="Line 326">
          <a:extLst>
            <a:ext uri="{FF2B5EF4-FFF2-40B4-BE49-F238E27FC236}">
              <a16:creationId xmlns:a16="http://schemas.microsoft.com/office/drawing/2014/main" id="{F86B899E-E870-4BD6-882F-51B381867D7F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5048" name="Line 323">
          <a:extLst>
            <a:ext uri="{FF2B5EF4-FFF2-40B4-BE49-F238E27FC236}">
              <a16:creationId xmlns:a16="http://schemas.microsoft.com/office/drawing/2014/main" id="{D4EDD1C7-61F4-4DFE-8B61-4BC864150F95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176</xdr:row>
      <xdr:rowOff>0</xdr:rowOff>
    </xdr:from>
    <xdr:to>
      <xdr:col>55</xdr:col>
      <xdr:colOff>0</xdr:colOff>
      <xdr:row>176</xdr:row>
      <xdr:rowOff>0</xdr:rowOff>
    </xdr:to>
    <xdr:sp macro="" textlink="">
      <xdr:nvSpPr>
        <xdr:cNvPr id="5049" name="Line 327">
          <a:extLst>
            <a:ext uri="{FF2B5EF4-FFF2-40B4-BE49-F238E27FC236}">
              <a16:creationId xmlns:a16="http://schemas.microsoft.com/office/drawing/2014/main" id="{2C992C56-6A1B-422A-A0FA-D5D9BBCBE308}"/>
            </a:ext>
          </a:extLst>
        </xdr:cNvPr>
        <xdr:cNvSpPr>
          <a:spLocks noChangeShapeType="1"/>
        </xdr:cNvSpPr>
      </xdr:nvSpPr>
      <xdr:spPr bwMode="auto">
        <a:xfrm>
          <a:off x="10119360" y="290245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5050" name="Line 326">
          <a:extLst>
            <a:ext uri="{FF2B5EF4-FFF2-40B4-BE49-F238E27FC236}">
              <a16:creationId xmlns:a16="http://schemas.microsoft.com/office/drawing/2014/main" id="{3F2490A2-74C0-4C47-9A1A-0B2861863AE7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5051" name="Line 323">
          <a:extLst>
            <a:ext uri="{FF2B5EF4-FFF2-40B4-BE49-F238E27FC236}">
              <a16:creationId xmlns:a16="http://schemas.microsoft.com/office/drawing/2014/main" id="{C42AB505-1DC1-4F2E-AADC-FB0EEBCAC1FF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178</xdr:row>
      <xdr:rowOff>0</xdr:rowOff>
    </xdr:from>
    <xdr:to>
      <xdr:col>55</xdr:col>
      <xdr:colOff>0</xdr:colOff>
      <xdr:row>178</xdr:row>
      <xdr:rowOff>0</xdr:rowOff>
    </xdr:to>
    <xdr:sp macro="" textlink="">
      <xdr:nvSpPr>
        <xdr:cNvPr id="5052" name="Line 327">
          <a:extLst>
            <a:ext uri="{FF2B5EF4-FFF2-40B4-BE49-F238E27FC236}">
              <a16:creationId xmlns:a16="http://schemas.microsoft.com/office/drawing/2014/main" id="{8A4D8D6E-9F13-4988-9180-3DA46D6F3471}"/>
            </a:ext>
          </a:extLst>
        </xdr:cNvPr>
        <xdr:cNvSpPr>
          <a:spLocks noChangeShapeType="1"/>
        </xdr:cNvSpPr>
      </xdr:nvSpPr>
      <xdr:spPr bwMode="auto">
        <a:xfrm>
          <a:off x="10119360" y="293446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53" name="Line 326">
          <a:extLst>
            <a:ext uri="{FF2B5EF4-FFF2-40B4-BE49-F238E27FC236}">
              <a16:creationId xmlns:a16="http://schemas.microsoft.com/office/drawing/2014/main" id="{5729FC5F-9561-40EC-AF0F-296AC3C550BF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54" name="Line 323">
          <a:extLst>
            <a:ext uri="{FF2B5EF4-FFF2-40B4-BE49-F238E27FC236}">
              <a16:creationId xmlns:a16="http://schemas.microsoft.com/office/drawing/2014/main" id="{5B4F3C72-B3FC-4435-8738-2F2465635623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55" name="Line 327">
          <a:extLst>
            <a:ext uri="{FF2B5EF4-FFF2-40B4-BE49-F238E27FC236}">
              <a16:creationId xmlns:a16="http://schemas.microsoft.com/office/drawing/2014/main" id="{CA9C558F-C713-43AA-9F94-A3A6CBC75F0D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56" name="Line 326">
          <a:extLst>
            <a:ext uri="{FF2B5EF4-FFF2-40B4-BE49-F238E27FC236}">
              <a16:creationId xmlns:a16="http://schemas.microsoft.com/office/drawing/2014/main" id="{B584D0F1-EF89-4D9D-BAE7-777088143680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57" name="Line 323">
          <a:extLst>
            <a:ext uri="{FF2B5EF4-FFF2-40B4-BE49-F238E27FC236}">
              <a16:creationId xmlns:a16="http://schemas.microsoft.com/office/drawing/2014/main" id="{BBCFABC1-3A00-4B11-8738-513D7F4EC9ED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58" name="Line 327">
          <a:extLst>
            <a:ext uri="{FF2B5EF4-FFF2-40B4-BE49-F238E27FC236}">
              <a16:creationId xmlns:a16="http://schemas.microsoft.com/office/drawing/2014/main" id="{7E83AE63-1CC4-4135-AC26-770085AF8AE6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59" name="Line 326">
          <a:extLst>
            <a:ext uri="{FF2B5EF4-FFF2-40B4-BE49-F238E27FC236}">
              <a16:creationId xmlns:a16="http://schemas.microsoft.com/office/drawing/2014/main" id="{3D8785EB-791C-4071-A3DC-749F81A17D7F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60" name="Line 323">
          <a:extLst>
            <a:ext uri="{FF2B5EF4-FFF2-40B4-BE49-F238E27FC236}">
              <a16:creationId xmlns:a16="http://schemas.microsoft.com/office/drawing/2014/main" id="{044A9D73-A7AB-42D1-B32A-C51AB4270BEF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61" name="Line 327">
          <a:extLst>
            <a:ext uri="{FF2B5EF4-FFF2-40B4-BE49-F238E27FC236}">
              <a16:creationId xmlns:a16="http://schemas.microsoft.com/office/drawing/2014/main" id="{274FFBC2-E75A-456B-BD5F-AFCB20FF7473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159</xdr:row>
      <xdr:rowOff>0</xdr:rowOff>
    </xdr:from>
    <xdr:to>
      <xdr:col>55</xdr:col>
      <xdr:colOff>129540</xdr:colOff>
      <xdr:row>159</xdr:row>
      <xdr:rowOff>0</xdr:rowOff>
    </xdr:to>
    <xdr:sp macro="" textlink="">
      <xdr:nvSpPr>
        <xdr:cNvPr id="5062" name="Line 147">
          <a:extLst>
            <a:ext uri="{FF2B5EF4-FFF2-40B4-BE49-F238E27FC236}">
              <a16:creationId xmlns:a16="http://schemas.microsoft.com/office/drawing/2014/main" id="{A4D29104-63E2-4CF2-8CDA-EA0A6044623B}"/>
            </a:ext>
          </a:extLst>
        </xdr:cNvPr>
        <xdr:cNvSpPr>
          <a:spLocks noChangeShapeType="1"/>
        </xdr:cNvSpPr>
      </xdr:nvSpPr>
      <xdr:spPr bwMode="auto">
        <a:xfrm>
          <a:off x="10248900" y="266242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177</xdr:row>
      <xdr:rowOff>0</xdr:rowOff>
    </xdr:from>
    <xdr:to>
      <xdr:col>55</xdr:col>
      <xdr:colOff>129540</xdr:colOff>
      <xdr:row>177</xdr:row>
      <xdr:rowOff>0</xdr:rowOff>
    </xdr:to>
    <xdr:sp macro="" textlink="">
      <xdr:nvSpPr>
        <xdr:cNvPr id="5063" name="Line 324">
          <a:extLst>
            <a:ext uri="{FF2B5EF4-FFF2-40B4-BE49-F238E27FC236}">
              <a16:creationId xmlns:a16="http://schemas.microsoft.com/office/drawing/2014/main" id="{FF4E1E86-C906-4FCD-B085-D5F1488AE57E}"/>
            </a:ext>
          </a:extLst>
        </xdr:cNvPr>
        <xdr:cNvSpPr>
          <a:spLocks noChangeShapeType="1"/>
        </xdr:cNvSpPr>
      </xdr:nvSpPr>
      <xdr:spPr bwMode="auto">
        <a:xfrm>
          <a:off x="10248900" y="29184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177</xdr:row>
      <xdr:rowOff>0</xdr:rowOff>
    </xdr:from>
    <xdr:to>
      <xdr:col>55</xdr:col>
      <xdr:colOff>129540</xdr:colOff>
      <xdr:row>177</xdr:row>
      <xdr:rowOff>0</xdr:rowOff>
    </xdr:to>
    <xdr:sp macro="" textlink="">
      <xdr:nvSpPr>
        <xdr:cNvPr id="5064" name="Line 147">
          <a:extLst>
            <a:ext uri="{FF2B5EF4-FFF2-40B4-BE49-F238E27FC236}">
              <a16:creationId xmlns:a16="http://schemas.microsoft.com/office/drawing/2014/main" id="{962D3C01-F30D-4386-8A95-DB3CE4006E73}"/>
            </a:ext>
          </a:extLst>
        </xdr:cNvPr>
        <xdr:cNvSpPr>
          <a:spLocks noChangeShapeType="1"/>
        </xdr:cNvSpPr>
      </xdr:nvSpPr>
      <xdr:spPr bwMode="auto">
        <a:xfrm>
          <a:off x="10248900" y="291846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65" name="Line 323">
          <a:extLst>
            <a:ext uri="{FF2B5EF4-FFF2-40B4-BE49-F238E27FC236}">
              <a16:creationId xmlns:a16="http://schemas.microsoft.com/office/drawing/2014/main" id="{812F8FAF-2BC7-47F5-8D56-FDDC9A0701A4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66" name="Line 327">
          <a:extLst>
            <a:ext uri="{FF2B5EF4-FFF2-40B4-BE49-F238E27FC236}">
              <a16:creationId xmlns:a16="http://schemas.microsoft.com/office/drawing/2014/main" id="{4E34D21A-3DEF-4E7C-820B-F1C805CE8A64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67" name="Line 326">
          <a:extLst>
            <a:ext uri="{FF2B5EF4-FFF2-40B4-BE49-F238E27FC236}">
              <a16:creationId xmlns:a16="http://schemas.microsoft.com/office/drawing/2014/main" id="{F8F7F4DC-DF72-4038-A07A-68795BB73B00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68" name="Line 323">
          <a:extLst>
            <a:ext uri="{FF2B5EF4-FFF2-40B4-BE49-F238E27FC236}">
              <a16:creationId xmlns:a16="http://schemas.microsoft.com/office/drawing/2014/main" id="{F5302D5A-B1A3-4229-9398-EF0C653E6797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69" name="Line 327">
          <a:extLst>
            <a:ext uri="{FF2B5EF4-FFF2-40B4-BE49-F238E27FC236}">
              <a16:creationId xmlns:a16="http://schemas.microsoft.com/office/drawing/2014/main" id="{FCEC1886-299A-4441-930C-00D6814BF892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70" name="Line 326">
          <a:extLst>
            <a:ext uri="{FF2B5EF4-FFF2-40B4-BE49-F238E27FC236}">
              <a16:creationId xmlns:a16="http://schemas.microsoft.com/office/drawing/2014/main" id="{7434A32A-0AB1-47DB-817B-4E6E5B16EFE4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71" name="Line 323">
          <a:extLst>
            <a:ext uri="{FF2B5EF4-FFF2-40B4-BE49-F238E27FC236}">
              <a16:creationId xmlns:a16="http://schemas.microsoft.com/office/drawing/2014/main" id="{D43FB736-4965-4DC7-B8A2-1940652D685B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72" name="Line 327">
          <a:extLst>
            <a:ext uri="{FF2B5EF4-FFF2-40B4-BE49-F238E27FC236}">
              <a16:creationId xmlns:a16="http://schemas.microsoft.com/office/drawing/2014/main" id="{3E3E36B6-1D32-42F8-90D8-EE10BDDB5065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73" name="Line 326">
          <a:extLst>
            <a:ext uri="{FF2B5EF4-FFF2-40B4-BE49-F238E27FC236}">
              <a16:creationId xmlns:a16="http://schemas.microsoft.com/office/drawing/2014/main" id="{1F4EC817-6809-491A-8B87-166D0104B4DA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74" name="Line 323">
          <a:extLst>
            <a:ext uri="{FF2B5EF4-FFF2-40B4-BE49-F238E27FC236}">
              <a16:creationId xmlns:a16="http://schemas.microsoft.com/office/drawing/2014/main" id="{7AEC3313-DA6F-4922-A98A-68FE8CCF06C0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75" name="Line 327">
          <a:extLst>
            <a:ext uri="{FF2B5EF4-FFF2-40B4-BE49-F238E27FC236}">
              <a16:creationId xmlns:a16="http://schemas.microsoft.com/office/drawing/2014/main" id="{D38B62B1-9AD4-4143-A04B-C409C3E3F679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5076" name="Line 326">
          <a:extLst>
            <a:ext uri="{FF2B5EF4-FFF2-40B4-BE49-F238E27FC236}">
              <a16:creationId xmlns:a16="http://schemas.microsoft.com/office/drawing/2014/main" id="{E7DE1A4E-A0ED-492E-AB2C-F701BA27A1EC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5077" name="Line 323">
          <a:extLst>
            <a:ext uri="{FF2B5EF4-FFF2-40B4-BE49-F238E27FC236}">
              <a16:creationId xmlns:a16="http://schemas.microsoft.com/office/drawing/2014/main" id="{155746DA-8C6F-4B2B-B7D0-A257D86261E3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5078" name="Line 327">
          <a:extLst>
            <a:ext uri="{FF2B5EF4-FFF2-40B4-BE49-F238E27FC236}">
              <a16:creationId xmlns:a16="http://schemas.microsoft.com/office/drawing/2014/main" id="{FB9611DD-B39A-4052-87A4-E56848C4FB24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79" name="Line 326">
          <a:extLst>
            <a:ext uri="{FF2B5EF4-FFF2-40B4-BE49-F238E27FC236}">
              <a16:creationId xmlns:a16="http://schemas.microsoft.com/office/drawing/2014/main" id="{E59377FA-F6F8-41BD-A72C-066FCE96FAE0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80" name="Line 323">
          <a:extLst>
            <a:ext uri="{FF2B5EF4-FFF2-40B4-BE49-F238E27FC236}">
              <a16:creationId xmlns:a16="http://schemas.microsoft.com/office/drawing/2014/main" id="{26DAB134-7032-4A49-A76C-58A20A1EA4B8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81" name="Line 327">
          <a:extLst>
            <a:ext uri="{FF2B5EF4-FFF2-40B4-BE49-F238E27FC236}">
              <a16:creationId xmlns:a16="http://schemas.microsoft.com/office/drawing/2014/main" id="{AC2FE701-5E81-49B0-96F1-2118D4C54D5A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82" name="Line 326">
          <a:extLst>
            <a:ext uri="{FF2B5EF4-FFF2-40B4-BE49-F238E27FC236}">
              <a16:creationId xmlns:a16="http://schemas.microsoft.com/office/drawing/2014/main" id="{A6DCC621-C278-4213-A21C-0C15342857E4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83" name="Line 323">
          <a:extLst>
            <a:ext uri="{FF2B5EF4-FFF2-40B4-BE49-F238E27FC236}">
              <a16:creationId xmlns:a16="http://schemas.microsoft.com/office/drawing/2014/main" id="{8317F845-B349-4B78-9CBE-67ECCA1CA20C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84" name="Line 327">
          <a:extLst>
            <a:ext uri="{FF2B5EF4-FFF2-40B4-BE49-F238E27FC236}">
              <a16:creationId xmlns:a16="http://schemas.microsoft.com/office/drawing/2014/main" id="{BF30573F-B8A2-4884-9651-2B94661DC87E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85" name="Line 326">
          <a:extLst>
            <a:ext uri="{FF2B5EF4-FFF2-40B4-BE49-F238E27FC236}">
              <a16:creationId xmlns:a16="http://schemas.microsoft.com/office/drawing/2014/main" id="{F5F4212C-66B5-4B6C-A2D9-693BA7C6A988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86" name="Line 323">
          <a:extLst>
            <a:ext uri="{FF2B5EF4-FFF2-40B4-BE49-F238E27FC236}">
              <a16:creationId xmlns:a16="http://schemas.microsoft.com/office/drawing/2014/main" id="{33314353-05A7-4AEA-977C-7CBF5896FC94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87" name="Line 327">
          <a:extLst>
            <a:ext uri="{FF2B5EF4-FFF2-40B4-BE49-F238E27FC236}">
              <a16:creationId xmlns:a16="http://schemas.microsoft.com/office/drawing/2014/main" id="{962AD1B7-B937-4381-A551-5E8F441F308F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5088" name="Line 326">
          <a:extLst>
            <a:ext uri="{FF2B5EF4-FFF2-40B4-BE49-F238E27FC236}">
              <a16:creationId xmlns:a16="http://schemas.microsoft.com/office/drawing/2014/main" id="{7C20F202-4B20-4D1E-83E7-1D16CD1A5AF6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5089" name="Line 323">
          <a:extLst>
            <a:ext uri="{FF2B5EF4-FFF2-40B4-BE49-F238E27FC236}">
              <a16:creationId xmlns:a16="http://schemas.microsoft.com/office/drawing/2014/main" id="{EF5A3BE9-53AF-485A-BE29-8D2779BED9C4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5090" name="Line 327">
          <a:extLst>
            <a:ext uri="{FF2B5EF4-FFF2-40B4-BE49-F238E27FC236}">
              <a16:creationId xmlns:a16="http://schemas.microsoft.com/office/drawing/2014/main" id="{EC76B8B8-68E4-43A8-9AC5-B9B772C084C3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91" name="Line 326">
          <a:extLst>
            <a:ext uri="{FF2B5EF4-FFF2-40B4-BE49-F238E27FC236}">
              <a16:creationId xmlns:a16="http://schemas.microsoft.com/office/drawing/2014/main" id="{568D56BC-2B6D-4E89-8276-6152C93A4D53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92" name="Line 323">
          <a:extLst>
            <a:ext uri="{FF2B5EF4-FFF2-40B4-BE49-F238E27FC236}">
              <a16:creationId xmlns:a16="http://schemas.microsoft.com/office/drawing/2014/main" id="{E1783F3C-A28D-4765-88A2-8F540C9D5F2E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182</xdr:row>
      <xdr:rowOff>0</xdr:rowOff>
    </xdr:from>
    <xdr:to>
      <xdr:col>55</xdr:col>
      <xdr:colOff>0</xdr:colOff>
      <xdr:row>182</xdr:row>
      <xdr:rowOff>0</xdr:rowOff>
    </xdr:to>
    <xdr:sp macro="" textlink="">
      <xdr:nvSpPr>
        <xdr:cNvPr id="5093" name="Line 327">
          <a:extLst>
            <a:ext uri="{FF2B5EF4-FFF2-40B4-BE49-F238E27FC236}">
              <a16:creationId xmlns:a16="http://schemas.microsoft.com/office/drawing/2014/main" id="{484C01E0-B331-4F55-87DA-18F914FD47FE}"/>
            </a:ext>
          </a:extLst>
        </xdr:cNvPr>
        <xdr:cNvSpPr>
          <a:spLocks noChangeShapeType="1"/>
        </xdr:cNvSpPr>
      </xdr:nvSpPr>
      <xdr:spPr bwMode="auto">
        <a:xfrm>
          <a:off x="10119360" y="2966466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94" name="Line 326">
          <a:extLst>
            <a:ext uri="{FF2B5EF4-FFF2-40B4-BE49-F238E27FC236}">
              <a16:creationId xmlns:a16="http://schemas.microsoft.com/office/drawing/2014/main" id="{D3AB4893-F2A3-4EB7-9A00-D2145C27BBC0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95" name="Line 323">
          <a:extLst>
            <a:ext uri="{FF2B5EF4-FFF2-40B4-BE49-F238E27FC236}">
              <a16:creationId xmlns:a16="http://schemas.microsoft.com/office/drawing/2014/main" id="{29032851-53CF-4CB9-B078-02AD3DDBC40B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184</xdr:row>
      <xdr:rowOff>0</xdr:rowOff>
    </xdr:from>
    <xdr:to>
      <xdr:col>55</xdr:col>
      <xdr:colOff>0</xdr:colOff>
      <xdr:row>184</xdr:row>
      <xdr:rowOff>0</xdr:rowOff>
    </xdr:to>
    <xdr:sp macro="" textlink="">
      <xdr:nvSpPr>
        <xdr:cNvPr id="5096" name="Line 327">
          <a:extLst>
            <a:ext uri="{FF2B5EF4-FFF2-40B4-BE49-F238E27FC236}">
              <a16:creationId xmlns:a16="http://schemas.microsoft.com/office/drawing/2014/main" id="{CBD4584B-2625-4DA4-9EDF-231ABDEA497C}"/>
            </a:ext>
          </a:extLst>
        </xdr:cNvPr>
        <xdr:cNvSpPr>
          <a:spLocks noChangeShapeType="1"/>
        </xdr:cNvSpPr>
      </xdr:nvSpPr>
      <xdr:spPr bwMode="auto">
        <a:xfrm>
          <a:off x="10119360" y="29984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97" name="Line 326">
          <a:extLst>
            <a:ext uri="{FF2B5EF4-FFF2-40B4-BE49-F238E27FC236}">
              <a16:creationId xmlns:a16="http://schemas.microsoft.com/office/drawing/2014/main" id="{C70ADBE2-8CAD-41A3-93AA-C018FC036CFD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98" name="Line 323">
          <a:extLst>
            <a:ext uri="{FF2B5EF4-FFF2-40B4-BE49-F238E27FC236}">
              <a16:creationId xmlns:a16="http://schemas.microsoft.com/office/drawing/2014/main" id="{33C4E26D-5023-4B5F-9124-D0282A94981D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186</xdr:row>
      <xdr:rowOff>0</xdr:rowOff>
    </xdr:from>
    <xdr:to>
      <xdr:col>55</xdr:col>
      <xdr:colOff>0</xdr:colOff>
      <xdr:row>186</xdr:row>
      <xdr:rowOff>0</xdr:rowOff>
    </xdr:to>
    <xdr:sp macro="" textlink="">
      <xdr:nvSpPr>
        <xdr:cNvPr id="5099" name="Line 327">
          <a:extLst>
            <a:ext uri="{FF2B5EF4-FFF2-40B4-BE49-F238E27FC236}">
              <a16:creationId xmlns:a16="http://schemas.microsoft.com/office/drawing/2014/main" id="{EA639D1C-1D0F-4340-9D24-92F0E77E8FF9}"/>
            </a:ext>
          </a:extLst>
        </xdr:cNvPr>
        <xdr:cNvSpPr>
          <a:spLocks noChangeShapeType="1"/>
        </xdr:cNvSpPr>
      </xdr:nvSpPr>
      <xdr:spPr bwMode="auto">
        <a:xfrm>
          <a:off x="10119360" y="303047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5100" name="Line 326">
          <a:extLst>
            <a:ext uri="{FF2B5EF4-FFF2-40B4-BE49-F238E27FC236}">
              <a16:creationId xmlns:a16="http://schemas.microsoft.com/office/drawing/2014/main" id="{C4DA7890-B2DA-4466-B8D1-60D9926909CD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5101" name="Line 323">
          <a:extLst>
            <a:ext uri="{FF2B5EF4-FFF2-40B4-BE49-F238E27FC236}">
              <a16:creationId xmlns:a16="http://schemas.microsoft.com/office/drawing/2014/main" id="{E3EBE40E-976D-4C50-9A58-3F29B4D4B8D9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5102" name="Line 327">
          <a:extLst>
            <a:ext uri="{FF2B5EF4-FFF2-40B4-BE49-F238E27FC236}">
              <a16:creationId xmlns:a16="http://schemas.microsoft.com/office/drawing/2014/main" id="{2037C037-5B12-4BAC-833F-C662AB3C6BB0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58" name="Line 335">
          <a:extLst>
            <a:ext uri="{FF2B5EF4-FFF2-40B4-BE49-F238E27FC236}">
              <a16:creationId xmlns:a16="http://schemas.microsoft.com/office/drawing/2014/main" id="{C7B14379-1C42-4003-8010-6C75F667EC88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59" name="Line 333">
          <a:extLst>
            <a:ext uri="{FF2B5EF4-FFF2-40B4-BE49-F238E27FC236}">
              <a16:creationId xmlns:a16="http://schemas.microsoft.com/office/drawing/2014/main" id="{10657AB2-EE6D-4C7B-8920-528453F2AD13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60" name="Line 336">
          <a:extLst>
            <a:ext uri="{FF2B5EF4-FFF2-40B4-BE49-F238E27FC236}">
              <a16:creationId xmlns:a16="http://schemas.microsoft.com/office/drawing/2014/main" id="{2D1A774F-B1F5-4495-9710-0B3C72F33659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4661" name="Line 148">
          <a:extLst>
            <a:ext uri="{FF2B5EF4-FFF2-40B4-BE49-F238E27FC236}">
              <a16:creationId xmlns:a16="http://schemas.microsoft.com/office/drawing/2014/main" id="{DB23BEFD-508A-423E-B12D-5E1E2FB84367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4662" name="Line 148">
          <a:extLst>
            <a:ext uri="{FF2B5EF4-FFF2-40B4-BE49-F238E27FC236}">
              <a16:creationId xmlns:a16="http://schemas.microsoft.com/office/drawing/2014/main" id="{AD1D0C89-5FAD-4FD4-BCE6-CA1437791261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63" name="Line 335">
          <a:extLst>
            <a:ext uri="{FF2B5EF4-FFF2-40B4-BE49-F238E27FC236}">
              <a16:creationId xmlns:a16="http://schemas.microsoft.com/office/drawing/2014/main" id="{97FCA947-70AE-495B-A7AA-791008F49B3A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64" name="Line 333">
          <a:extLst>
            <a:ext uri="{FF2B5EF4-FFF2-40B4-BE49-F238E27FC236}">
              <a16:creationId xmlns:a16="http://schemas.microsoft.com/office/drawing/2014/main" id="{C4B1C370-882C-4BCE-9880-B10B995A27BB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65" name="Line 336">
          <a:extLst>
            <a:ext uri="{FF2B5EF4-FFF2-40B4-BE49-F238E27FC236}">
              <a16:creationId xmlns:a16="http://schemas.microsoft.com/office/drawing/2014/main" id="{BCE8658A-9D44-4E07-B5EA-38BBC1312478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4666" name="Line 148">
          <a:extLst>
            <a:ext uri="{FF2B5EF4-FFF2-40B4-BE49-F238E27FC236}">
              <a16:creationId xmlns:a16="http://schemas.microsoft.com/office/drawing/2014/main" id="{05CE0D12-B6C7-43BE-8C56-B08FC59D9689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4667" name="Line 148">
          <a:extLst>
            <a:ext uri="{FF2B5EF4-FFF2-40B4-BE49-F238E27FC236}">
              <a16:creationId xmlns:a16="http://schemas.microsoft.com/office/drawing/2014/main" id="{95650F59-5596-478A-AF6D-44071DEA2DC8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68" name="Line 335">
          <a:extLst>
            <a:ext uri="{FF2B5EF4-FFF2-40B4-BE49-F238E27FC236}">
              <a16:creationId xmlns:a16="http://schemas.microsoft.com/office/drawing/2014/main" id="{17563908-9073-4738-A605-6A7D32738246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69" name="Line 333">
          <a:extLst>
            <a:ext uri="{FF2B5EF4-FFF2-40B4-BE49-F238E27FC236}">
              <a16:creationId xmlns:a16="http://schemas.microsoft.com/office/drawing/2014/main" id="{63CA8CE4-0248-4258-AECD-E84DBC1F8678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70" name="Line 336">
          <a:extLst>
            <a:ext uri="{FF2B5EF4-FFF2-40B4-BE49-F238E27FC236}">
              <a16:creationId xmlns:a16="http://schemas.microsoft.com/office/drawing/2014/main" id="{CF38CE92-561B-4043-8599-FC23F18D4CFA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4671" name="Line 148">
          <a:extLst>
            <a:ext uri="{FF2B5EF4-FFF2-40B4-BE49-F238E27FC236}">
              <a16:creationId xmlns:a16="http://schemas.microsoft.com/office/drawing/2014/main" id="{F65F4247-B238-4466-9341-F4D0B9F26C78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4672" name="Line 148">
          <a:extLst>
            <a:ext uri="{FF2B5EF4-FFF2-40B4-BE49-F238E27FC236}">
              <a16:creationId xmlns:a16="http://schemas.microsoft.com/office/drawing/2014/main" id="{C06FFD45-1CC5-4BB6-9DCF-1FFD921A8AE5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73" name="Line 335">
          <a:extLst>
            <a:ext uri="{FF2B5EF4-FFF2-40B4-BE49-F238E27FC236}">
              <a16:creationId xmlns:a16="http://schemas.microsoft.com/office/drawing/2014/main" id="{E2482D3E-C848-42ED-983B-9448DD85CE72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74" name="Line 333">
          <a:extLst>
            <a:ext uri="{FF2B5EF4-FFF2-40B4-BE49-F238E27FC236}">
              <a16:creationId xmlns:a16="http://schemas.microsoft.com/office/drawing/2014/main" id="{E5A08ED5-4709-404D-8901-97F8F3CA572E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75" name="Line 336">
          <a:extLst>
            <a:ext uri="{FF2B5EF4-FFF2-40B4-BE49-F238E27FC236}">
              <a16:creationId xmlns:a16="http://schemas.microsoft.com/office/drawing/2014/main" id="{48B9F394-6879-4DEC-9327-6A37BBCD4186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76" name="Line 326">
          <a:extLst>
            <a:ext uri="{FF2B5EF4-FFF2-40B4-BE49-F238E27FC236}">
              <a16:creationId xmlns:a16="http://schemas.microsoft.com/office/drawing/2014/main" id="{C764D259-5690-47BE-8D8B-2FB35C3CD8C8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77" name="Line 323">
          <a:extLst>
            <a:ext uri="{FF2B5EF4-FFF2-40B4-BE49-F238E27FC236}">
              <a16:creationId xmlns:a16="http://schemas.microsoft.com/office/drawing/2014/main" id="{7419C919-F4D1-4317-A1B6-FCFF45925DB4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78" name="Line 327">
          <a:extLst>
            <a:ext uri="{FF2B5EF4-FFF2-40B4-BE49-F238E27FC236}">
              <a16:creationId xmlns:a16="http://schemas.microsoft.com/office/drawing/2014/main" id="{D36C6714-9F36-4D66-9726-421510D04B3A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79" name="Line 326">
          <a:extLst>
            <a:ext uri="{FF2B5EF4-FFF2-40B4-BE49-F238E27FC236}">
              <a16:creationId xmlns:a16="http://schemas.microsoft.com/office/drawing/2014/main" id="{AB75B99C-F836-481A-87D9-D0DB842A03B5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80" name="Line 323">
          <a:extLst>
            <a:ext uri="{FF2B5EF4-FFF2-40B4-BE49-F238E27FC236}">
              <a16:creationId xmlns:a16="http://schemas.microsoft.com/office/drawing/2014/main" id="{7FC22E4E-4358-45C6-BA74-BC7402C4E127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81" name="Line 327">
          <a:extLst>
            <a:ext uri="{FF2B5EF4-FFF2-40B4-BE49-F238E27FC236}">
              <a16:creationId xmlns:a16="http://schemas.microsoft.com/office/drawing/2014/main" id="{9F56FEB5-9BC0-493B-8237-A3A00DCDF751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82" name="Line 326">
          <a:extLst>
            <a:ext uri="{FF2B5EF4-FFF2-40B4-BE49-F238E27FC236}">
              <a16:creationId xmlns:a16="http://schemas.microsoft.com/office/drawing/2014/main" id="{32C57FDC-AAD4-4E1C-8285-DF891BCE87E7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83" name="Line 323">
          <a:extLst>
            <a:ext uri="{FF2B5EF4-FFF2-40B4-BE49-F238E27FC236}">
              <a16:creationId xmlns:a16="http://schemas.microsoft.com/office/drawing/2014/main" id="{5DBDB7CB-962C-439C-8143-9420B6EC4B89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188</xdr:row>
      <xdr:rowOff>0</xdr:rowOff>
    </xdr:from>
    <xdr:to>
      <xdr:col>55</xdr:col>
      <xdr:colOff>0</xdr:colOff>
      <xdr:row>188</xdr:row>
      <xdr:rowOff>0</xdr:rowOff>
    </xdr:to>
    <xdr:sp macro="" textlink="">
      <xdr:nvSpPr>
        <xdr:cNvPr id="14684" name="Line 327">
          <a:extLst>
            <a:ext uri="{FF2B5EF4-FFF2-40B4-BE49-F238E27FC236}">
              <a16:creationId xmlns:a16="http://schemas.microsoft.com/office/drawing/2014/main" id="{F04CD5D5-FB30-403A-8225-4E4F84516059}"/>
            </a:ext>
          </a:extLst>
        </xdr:cNvPr>
        <xdr:cNvSpPr>
          <a:spLocks noChangeShapeType="1"/>
        </xdr:cNvSpPr>
      </xdr:nvSpPr>
      <xdr:spPr bwMode="auto">
        <a:xfrm>
          <a:off x="10119360" y="3062478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47" name="Line 335">
          <a:extLst>
            <a:ext uri="{FF2B5EF4-FFF2-40B4-BE49-F238E27FC236}">
              <a16:creationId xmlns:a16="http://schemas.microsoft.com/office/drawing/2014/main" id="{8780F829-1BE8-4AD1-A390-1F611A5F43BB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48" name="Line 333">
          <a:extLst>
            <a:ext uri="{FF2B5EF4-FFF2-40B4-BE49-F238E27FC236}">
              <a16:creationId xmlns:a16="http://schemas.microsoft.com/office/drawing/2014/main" id="{ADAB2F26-73C3-44CD-B514-362FFF941010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49" name="Line 336">
          <a:extLst>
            <a:ext uri="{FF2B5EF4-FFF2-40B4-BE49-F238E27FC236}">
              <a16:creationId xmlns:a16="http://schemas.microsoft.com/office/drawing/2014/main" id="{7AAF3679-873B-4AD0-AAF5-8E0DF750E607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142</xdr:row>
      <xdr:rowOff>0</xdr:rowOff>
    </xdr:from>
    <xdr:to>
      <xdr:col>26</xdr:col>
      <xdr:colOff>7620</xdr:colOff>
      <xdr:row>142</xdr:row>
      <xdr:rowOff>0</xdr:rowOff>
    </xdr:to>
    <xdr:sp macro="" textlink="">
      <xdr:nvSpPr>
        <xdr:cNvPr id="14850" name="Line 148">
          <a:extLst>
            <a:ext uri="{FF2B5EF4-FFF2-40B4-BE49-F238E27FC236}">
              <a16:creationId xmlns:a16="http://schemas.microsoft.com/office/drawing/2014/main" id="{AD125E8E-EF72-4DDD-967E-4EBBB230597B}"/>
            </a:ext>
          </a:extLst>
        </xdr:cNvPr>
        <xdr:cNvSpPr>
          <a:spLocks noChangeShapeType="1"/>
        </xdr:cNvSpPr>
      </xdr:nvSpPr>
      <xdr:spPr bwMode="auto">
        <a:xfrm>
          <a:off x="482346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142</xdr:row>
      <xdr:rowOff>0</xdr:rowOff>
    </xdr:from>
    <xdr:to>
      <xdr:col>26</xdr:col>
      <xdr:colOff>7620</xdr:colOff>
      <xdr:row>142</xdr:row>
      <xdr:rowOff>0</xdr:rowOff>
    </xdr:to>
    <xdr:sp macro="" textlink="">
      <xdr:nvSpPr>
        <xdr:cNvPr id="14851" name="Line 148">
          <a:extLst>
            <a:ext uri="{FF2B5EF4-FFF2-40B4-BE49-F238E27FC236}">
              <a16:creationId xmlns:a16="http://schemas.microsoft.com/office/drawing/2014/main" id="{BD694EB6-9382-423A-9F5E-B57909515BE4}"/>
            </a:ext>
          </a:extLst>
        </xdr:cNvPr>
        <xdr:cNvSpPr>
          <a:spLocks noChangeShapeType="1"/>
        </xdr:cNvSpPr>
      </xdr:nvSpPr>
      <xdr:spPr bwMode="auto">
        <a:xfrm>
          <a:off x="482346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52" name="Line 326">
          <a:extLst>
            <a:ext uri="{FF2B5EF4-FFF2-40B4-BE49-F238E27FC236}">
              <a16:creationId xmlns:a16="http://schemas.microsoft.com/office/drawing/2014/main" id="{2C5D6AB5-B48C-4E59-AC07-78C0D2E0802E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53" name="Line 323">
          <a:extLst>
            <a:ext uri="{FF2B5EF4-FFF2-40B4-BE49-F238E27FC236}">
              <a16:creationId xmlns:a16="http://schemas.microsoft.com/office/drawing/2014/main" id="{D352CD8A-14A4-418F-9B56-7BA3598E94A1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54" name="Line 327">
          <a:extLst>
            <a:ext uri="{FF2B5EF4-FFF2-40B4-BE49-F238E27FC236}">
              <a16:creationId xmlns:a16="http://schemas.microsoft.com/office/drawing/2014/main" id="{C07B8251-0EF1-4E71-937B-58074162444D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55" name="Line 326">
          <a:extLst>
            <a:ext uri="{FF2B5EF4-FFF2-40B4-BE49-F238E27FC236}">
              <a16:creationId xmlns:a16="http://schemas.microsoft.com/office/drawing/2014/main" id="{31A03C74-C1DE-4706-8A8B-B7E26FB67246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56" name="Line 323">
          <a:extLst>
            <a:ext uri="{FF2B5EF4-FFF2-40B4-BE49-F238E27FC236}">
              <a16:creationId xmlns:a16="http://schemas.microsoft.com/office/drawing/2014/main" id="{A0FBABFB-0125-445F-8E25-CC6621F04185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57" name="Line 327">
          <a:extLst>
            <a:ext uri="{FF2B5EF4-FFF2-40B4-BE49-F238E27FC236}">
              <a16:creationId xmlns:a16="http://schemas.microsoft.com/office/drawing/2014/main" id="{76A9814C-9D38-40D3-9023-FEC518BD1ABA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58" name="Line 326">
          <a:extLst>
            <a:ext uri="{FF2B5EF4-FFF2-40B4-BE49-F238E27FC236}">
              <a16:creationId xmlns:a16="http://schemas.microsoft.com/office/drawing/2014/main" id="{F47B1746-A632-4742-B477-009DEA148FDC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59" name="Line 323">
          <a:extLst>
            <a:ext uri="{FF2B5EF4-FFF2-40B4-BE49-F238E27FC236}">
              <a16:creationId xmlns:a16="http://schemas.microsoft.com/office/drawing/2014/main" id="{A434A13B-0E3A-4081-B85F-E28C5C3079A3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142</xdr:row>
      <xdr:rowOff>0</xdr:rowOff>
    </xdr:from>
    <xdr:to>
      <xdr:col>55</xdr:col>
      <xdr:colOff>0</xdr:colOff>
      <xdr:row>142</xdr:row>
      <xdr:rowOff>0</xdr:rowOff>
    </xdr:to>
    <xdr:sp macro="" textlink="">
      <xdr:nvSpPr>
        <xdr:cNvPr id="14860" name="Line 327">
          <a:extLst>
            <a:ext uri="{FF2B5EF4-FFF2-40B4-BE49-F238E27FC236}">
              <a16:creationId xmlns:a16="http://schemas.microsoft.com/office/drawing/2014/main" id="{0116C40B-23E8-44F0-B52E-5F9E376FDFD4}"/>
            </a:ext>
          </a:extLst>
        </xdr:cNvPr>
        <xdr:cNvSpPr>
          <a:spLocks noChangeShapeType="1"/>
        </xdr:cNvSpPr>
      </xdr:nvSpPr>
      <xdr:spPr bwMode="auto">
        <a:xfrm>
          <a:off x="10119360" y="232181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61" name="Line 335">
          <a:extLst>
            <a:ext uri="{FF2B5EF4-FFF2-40B4-BE49-F238E27FC236}">
              <a16:creationId xmlns:a16="http://schemas.microsoft.com/office/drawing/2014/main" id="{A67D4289-7B74-438B-B1D5-DCF02C3D5B05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62" name="Line 333">
          <a:extLst>
            <a:ext uri="{FF2B5EF4-FFF2-40B4-BE49-F238E27FC236}">
              <a16:creationId xmlns:a16="http://schemas.microsoft.com/office/drawing/2014/main" id="{BEA21E4D-6979-4F5F-84F8-893881717F10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63" name="Line 336">
          <a:extLst>
            <a:ext uri="{FF2B5EF4-FFF2-40B4-BE49-F238E27FC236}">
              <a16:creationId xmlns:a16="http://schemas.microsoft.com/office/drawing/2014/main" id="{E73DA2D7-0ED3-4221-A17D-DF7CDAF07B8C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190</xdr:row>
      <xdr:rowOff>0</xdr:rowOff>
    </xdr:from>
    <xdr:to>
      <xdr:col>26</xdr:col>
      <xdr:colOff>7620</xdr:colOff>
      <xdr:row>190</xdr:row>
      <xdr:rowOff>0</xdr:rowOff>
    </xdr:to>
    <xdr:sp macro="" textlink="">
      <xdr:nvSpPr>
        <xdr:cNvPr id="14864" name="Line 148">
          <a:extLst>
            <a:ext uri="{FF2B5EF4-FFF2-40B4-BE49-F238E27FC236}">
              <a16:creationId xmlns:a16="http://schemas.microsoft.com/office/drawing/2014/main" id="{15F8CD3B-DB12-469A-8A40-F67048212122}"/>
            </a:ext>
          </a:extLst>
        </xdr:cNvPr>
        <xdr:cNvSpPr>
          <a:spLocks noChangeShapeType="1"/>
        </xdr:cNvSpPr>
      </xdr:nvSpPr>
      <xdr:spPr bwMode="auto">
        <a:xfrm>
          <a:off x="482346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190</xdr:row>
      <xdr:rowOff>0</xdr:rowOff>
    </xdr:from>
    <xdr:to>
      <xdr:col>26</xdr:col>
      <xdr:colOff>7620</xdr:colOff>
      <xdr:row>190</xdr:row>
      <xdr:rowOff>0</xdr:rowOff>
    </xdr:to>
    <xdr:sp macro="" textlink="">
      <xdr:nvSpPr>
        <xdr:cNvPr id="14865" name="Line 148">
          <a:extLst>
            <a:ext uri="{FF2B5EF4-FFF2-40B4-BE49-F238E27FC236}">
              <a16:creationId xmlns:a16="http://schemas.microsoft.com/office/drawing/2014/main" id="{B16B671F-5A09-4535-B6A6-D98404B12CD5}"/>
            </a:ext>
          </a:extLst>
        </xdr:cNvPr>
        <xdr:cNvSpPr>
          <a:spLocks noChangeShapeType="1"/>
        </xdr:cNvSpPr>
      </xdr:nvSpPr>
      <xdr:spPr bwMode="auto">
        <a:xfrm>
          <a:off x="482346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66" name="Line 326">
          <a:extLst>
            <a:ext uri="{FF2B5EF4-FFF2-40B4-BE49-F238E27FC236}">
              <a16:creationId xmlns:a16="http://schemas.microsoft.com/office/drawing/2014/main" id="{1E07FCD8-2DC4-4BE5-A092-F0462908DD88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67" name="Line 323">
          <a:extLst>
            <a:ext uri="{FF2B5EF4-FFF2-40B4-BE49-F238E27FC236}">
              <a16:creationId xmlns:a16="http://schemas.microsoft.com/office/drawing/2014/main" id="{E6C3D8EA-B6E8-4AA6-89DB-9468BE3C3AB6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68" name="Line 327">
          <a:extLst>
            <a:ext uri="{FF2B5EF4-FFF2-40B4-BE49-F238E27FC236}">
              <a16:creationId xmlns:a16="http://schemas.microsoft.com/office/drawing/2014/main" id="{DDD653D6-C7D9-4494-9791-25E705C34DB4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69" name="Line 326">
          <a:extLst>
            <a:ext uri="{FF2B5EF4-FFF2-40B4-BE49-F238E27FC236}">
              <a16:creationId xmlns:a16="http://schemas.microsoft.com/office/drawing/2014/main" id="{C52296A9-1096-482A-8485-D47FDB344C77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70" name="Line 323">
          <a:extLst>
            <a:ext uri="{FF2B5EF4-FFF2-40B4-BE49-F238E27FC236}">
              <a16:creationId xmlns:a16="http://schemas.microsoft.com/office/drawing/2014/main" id="{C01B3F23-2C2A-49F3-97C4-23871F7F7B38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71" name="Line 327">
          <a:extLst>
            <a:ext uri="{FF2B5EF4-FFF2-40B4-BE49-F238E27FC236}">
              <a16:creationId xmlns:a16="http://schemas.microsoft.com/office/drawing/2014/main" id="{DE5EDC7E-0E4C-41F5-8D5D-631DB8C39E56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72" name="Line 326">
          <a:extLst>
            <a:ext uri="{FF2B5EF4-FFF2-40B4-BE49-F238E27FC236}">
              <a16:creationId xmlns:a16="http://schemas.microsoft.com/office/drawing/2014/main" id="{8BC34DF2-026A-4B6C-B486-38D8D0161348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73" name="Line 323">
          <a:extLst>
            <a:ext uri="{FF2B5EF4-FFF2-40B4-BE49-F238E27FC236}">
              <a16:creationId xmlns:a16="http://schemas.microsoft.com/office/drawing/2014/main" id="{ABDA8193-16F6-4E34-92EB-F673C016A3B3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190</xdr:row>
      <xdr:rowOff>0</xdr:rowOff>
    </xdr:from>
    <xdr:to>
      <xdr:col>55</xdr:col>
      <xdr:colOff>0</xdr:colOff>
      <xdr:row>190</xdr:row>
      <xdr:rowOff>0</xdr:rowOff>
    </xdr:to>
    <xdr:sp macro="" textlink="">
      <xdr:nvSpPr>
        <xdr:cNvPr id="14874" name="Line 327">
          <a:extLst>
            <a:ext uri="{FF2B5EF4-FFF2-40B4-BE49-F238E27FC236}">
              <a16:creationId xmlns:a16="http://schemas.microsoft.com/office/drawing/2014/main" id="{A2B25255-88DE-4DF3-B280-58381554FC65}"/>
            </a:ext>
          </a:extLst>
        </xdr:cNvPr>
        <xdr:cNvSpPr>
          <a:spLocks noChangeShapeType="1"/>
        </xdr:cNvSpPr>
      </xdr:nvSpPr>
      <xdr:spPr bwMode="auto">
        <a:xfrm>
          <a:off x="10119360" y="309448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94</xdr:row>
      <xdr:rowOff>0</xdr:rowOff>
    </xdr:from>
    <xdr:to>
      <xdr:col>25</xdr:col>
      <xdr:colOff>7620</xdr:colOff>
      <xdr:row>94</xdr:row>
      <xdr:rowOff>0</xdr:rowOff>
    </xdr:to>
    <xdr:sp macro="" textlink="">
      <xdr:nvSpPr>
        <xdr:cNvPr id="14959" name="Line 6">
          <a:extLst>
            <a:ext uri="{FF2B5EF4-FFF2-40B4-BE49-F238E27FC236}">
              <a16:creationId xmlns:a16="http://schemas.microsoft.com/office/drawing/2014/main" id="{6DA8373A-14AE-4643-89CF-3F6D7EF7DB79}"/>
            </a:ext>
          </a:extLst>
        </xdr:cNvPr>
        <xdr:cNvSpPr>
          <a:spLocks noChangeShapeType="1"/>
        </xdr:cNvSpPr>
      </xdr:nvSpPr>
      <xdr:spPr bwMode="auto">
        <a:xfrm>
          <a:off x="4610100" y="15491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92</xdr:row>
      <xdr:rowOff>0</xdr:rowOff>
    </xdr:from>
    <xdr:to>
      <xdr:col>26</xdr:col>
      <xdr:colOff>7620</xdr:colOff>
      <xdr:row>92</xdr:row>
      <xdr:rowOff>0</xdr:rowOff>
    </xdr:to>
    <xdr:sp macro="" textlink="">
      <xdr:nvSpPr>
        <xdr:cNvPr id="14960" name="Line 283">
          <a:extLst>
            <a:ext uri="{FF2B5EF4-FFF2-40B4-BE49-F238E27FC236}">
              <a16:creationId xmlns:a16="http://schemas.microsoft.com/office/drawing/2014/main" id="{DFB46923-C752-4FED-BB1A-8F9B238DA510}"/>
            </a:ext>
          </a:extLst>
        </xdr:cNvPr>
        <xdr:cNvSpPr>
          <a:spLocks noChangeShapeType="1"/>
        </xdr:cNvSpPr>
      </xdr:nvSpPr>
      <xdr:spPr bwMode="auto">
        <a:xfrm>
          <a:off x="4823460" y="1517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92</xdr:row>
      <xdr:rowOff>0</xdr:rowOff>
    </xdr:from>
    <xdr:to>
      <xdr:col>31</xdr:col>
      <xdr:colOff>7620</xdr:colOff>
      <xdr:row>92</xdr:row>
      <xdr:rowOff>0</xdr:rowOff>
    </xdr:to>
    <xdr:sp macro="" textlink="">
      <xdr:nvSpPr>
        <xdr:cNvPr id="14961" name="Line 296">
          <a:extLst>
            <a:ext uri="{FF2B5EF4-FFF2-40B4-BE49-F238E27FC236}">
              <a16:creationId xmlns:a16="http://schemas.microsoft.com/office/drawing/2014/main" id="{DD8E976F-D59B-4E32-9048-7A39389C1BCE}"/>
            </a:ext>
          </a:extLst>
        </xdr:cNvPr>
        <xdr:cNvSpPr>
          <a:spLocks noChangeShapeType="1"/>
        </xdr:cNvSpPr>
      </xdr:nvSpPr>
      <xdr:spPr bwMode="auto">
        <a:xfrm>
          <a:off x="5890260" y="1517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94</xdr:row>
      <xdr:rowOff>0</xdr:rowOff>
    </xdr:from>
    <xdr:to>
      <xdr:col>25</xdr:col>
      <xdr:colOff>7620</xdr:colOff>
      <xdr:row>94</xdr:row>
      <xdr:rowOff>0</xdr:rowOff>
    </xdr:to>
    <xdr:sp macro="" textlink="">
      <xdr:nvSpPr>
        <xdr:cNvPr id="14962" name="Line 311">
          <a:extLst>
            <a:ext uri="{FF2B5EF4-FFF2-40B4-BE49-F238E27FC236}">
              <a16:creationId xmlns:a16="http://schemas.microsoft.com/office/drawing/2014/main" id="{615AB025-9897-4F6B-A223-03BEEF3AD4F6}"/>
            </a:ext>
          </a:extLst>
        </xdr:cNvPr>
        <xdr:cNvSpPr>
          <a:spLocks noChangeShapeType="1"/>
        </xdr:cNvSpPr>
      </xdr:nvSpPr>
      <xdr:spPr bwMode="auto">
        <a:xfrm>
          <a:off x="4610100" y="15491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92</xdr:row>
      <xdr:rowOff>0</xdr:rowOff>
    </xdr:from>
    <xdr:to>
      <xdr:col>26</xdr:col>
      <xdr:colOff>7620</xdr:colOff>
      <xdr:row>92</xdr:row>
      <xdr:rowOff>0</xdr:rowOff>
    </xdr:to>
    <xdr:sp macro="" textlink="">
      <xdr:nvSpPr>
        <xdr:cNvPr id="14963" name="Line 6">
          <a:extLst>
            <a:ext uri="{FF2B5EF4-FFF2-40B4-BE49-F238E27FC236}">
              <a16:creationId xmlns:a16="http://schemas.microsoft.com/office/drawing/2014/main" id="{0993F1C7-1DE3-4FED-B984-405A8A82B397}"/>
            </a:ext>
          </a:extLst>
        </xdr:cNvPr>
        <xdr:cNvSpPr>
          <a:spLocks noChangeShapeType="1"/>
        </xdr:cNvSpPr>
      </xdr:nvSpPr>
      <xdr:spPr bwMode="auto">
        <a:xfrm>
          <a:off x="4823460" y="1517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92</xdr:row>
      <xdr:rowOff>0</xdr:rowOff>
    </xdr:from>
    <xdr:to>
      <xdr:col>26</xdr:col>
      <xdr:colOff>7620</xdr:colOff>
      <xdr:row>92</xdr:row>
      <xdr:rowOff>0</xdr:rowOff>
    </xdr:to>
    <xdr:sp macro="" textlink="">
      <xdr:nvSpPr>
        <xdr:cNvPr id="14964" name="Line 311">
          <a:extLst>
            <a:ext uri="{FF2B5EF4-FFF2-40B4-BE49-F238E27FC236}">
              <a16:creationId xmlns:a16="http://schemas.microsoft.com/office/drawing/2014/main" id="{03CD8855-0AD5-417D-9BCE-7B896BF0843C}"/>
            </a:ext>
          </a:extLst>
        </xdr:cNvPr>
        <xdr:cNvSpPr>
          <a:spLocks noChangeShapeType="1"/>
        </xdr:cNvSpPr>
      </xdr:nvSpPr>
      <xdr:spPr bwMode="auto">
        <a:xfrm>
          <a:off x="4823460" y="1517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142</xdr:row>
      <xdr:rowOff>0</xdr:rowOff>
    </xdr:from>
    <xdr:to>
      <xdr:col>25</xdr:col>
      <xdr:colOff>7620</xdr:colOff>
      <xdr:row>142</xdr:row>
      <xdr:rowOff>0</xdr:rowOff>
    </xdr:to>
    <xdr:sp macro="" textlink="">
      <xdr:nvSpPr>
        <xdr:cNvPr id="14965" name="Line 6">
          <a:extLst>
            <a:ext uri="{FF2B5EF4-FFF2-40B4-BE49-F238E27FC236}">
              <a16:creationId xmlns:a16="http://schemas.microsoft.com/office/drawing/2014/main" id="{9AAE20AF-DDF1-426E-B28F-EEE2AE6A387B}"/>
            </a:ext>
          </a:extLst>
        </xdr:cNvPr>
        <xdr:cNvSpPr>
          <a:spLocks noChangeShapeType="1"/>
        </xdr:cNvSpPr>
      </xdr:nvSpPr>
      <xdr:spPr bwMode="auto">
        <a:xfrm>
          <a:off x="461010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14966" name="Line 283">
          <a:extLst>
            <a:ext uri="{FF2B5EF4-FFF2-40B4-BE49-F238E27FC236}">
              <a16:creationId xmlns:a16="http://schemas.microsoft.com/office/drawing/2014/main" id="{DBDA056D-9847-4EDC-9E15-EA1FDAE248E0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140</xdr:row>
      <xdr:rowOff>0</xdr:rowOff>
    </xdr:from>
    <xdr:to>
      <xdr:col>31</xdr:col>
      <xdr:colOff>7620</xdr:colOff>
      <xdr:row>140</xdr:row>
      <xdr:rowOff>0</xdr:rowOff>
    </xdr:to>
    <xdr:sp macro="" textlink="">
      <xdr:nvSpPr>
        <xdr:cNvPr id="14967" name="Line 296">
          <a:extLst>
            <a:ext uri="{FF2B5EF4-FFF2-40B4-BE49-F238E27FC236}">
              <a16:creationId xmlns:a16="http://schemas.microsoft.com/office/drawing/2014/main" id="{03A1DC65-625A-4322-8FD6-5BBA5CCC9CC2}"/>
            </a:ext>
          </a:extLst>
        </xdr:cNvPr>
        <xdr:cNvSpPr>
          <a:spLocks noChangeShapeType="1"/>
        </xdr:cNvSpPr>
      </xdr:nvSpPr>
      <xdr:spPr bwMode="auto">
        <a:xfrm>
          <a:off x="58902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142</xdr:row>
      <xdr:rowOff>0</xdr:rowOff>
    </xdr:from>
    <xdr:to>
      <xdr:col>25</xdr:col>
      <xdr:colOff>7620</xdr:colOff>
      <xdr:row>142</xdr:row>
      <xdr:rowOff>0</xdr:rowOff>
    </xdr:to>
    <xdr:sp macro="" textlink="">
      <xdr:nvSpPr>
        <xdr:cNvPr id="14968" name="Line 311">
          <a:extLst>
            <a:ext uri="{FF2B5EF4-FFF2-40B4-BE49-F238E27FC236}">
              <a16:creationId xmlns:a16="http://schemas.microsoft.com/office/drawing/2014/main" id="{332D1FEE-7A46-425E-B0A5-BDEABA1FB741}"/>
            </a:ext>
          </a:extLst>
        </xdr:cNvPr>
        <xdr:cNvSpPr>
          <a:spLocks noChangeShapeType="1"/>
        </xdr:cNvSpPr>
      </xdr:nvSpPr>
      <xdr:spPr bwMode="auto">
        <a:xfrm>
          <a:off x="461010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14969" name="Line 6">
          <a:extLst>
            <a:ext uri="{FF2B5EF4-FFF2-40B4-BE49-F238E27FC236}">
              <a16:creationId xmlns:a16="http://schemas.microsoft.com/office/drawing/2014/main" id="{3D06200B-83A1-4D35-A04E-E618E1AA3C69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14970" name="Line 311">
          <a:extLst>
            <a:ext uri="{FF2B5EF4-FFF2-40B4-BE49-F238E27FC236}">
              <a16:creationId xmlns:a16="http://schemas.microsoft.com/office/drawing/2014/main" id="{27E0718B-325E-45E7-9BC0-7337B1C3A8AF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190</xdr:row>
      <xdr:rowOff>0</xdr:rowOff>
    </xdr:from>
    <xdr:to>
      <xdr:col>25</xdr:col>
      <xdr:colOff>7620</xdr:colOff>
      <xdr:row>190</xdr:row>
      <xdr:rowOff>0</xdr:rowOff>
    </xdr:to>
    <xdr:sp macro="" textlink="">
      <xdr:nvSpPr>
        <xdr:cNvPr id="14971" name="Line 6">
          <a:extLst>
            <a:ext uri="{FF2B5EF4-FFF2-40B4-BE49-F238E27FC236}">
              <a16:creationId xmlns:a16="http://schemas.microsoft.com/office/drawing/2014/main" id="{EE14AB69-38C9-49F8-8328-B3E1493A7569}"/>
            </a:ext>
          </a:extLst>
        </xdr:cNvPr>
        <xdr:cNvSpPr>
          <a:spLocks noChangeShapeType="1"/>
        </xdr:cNvSpPr>
      </xdr:nvSpPr>
      <xdr:spPr bwMode="auto">
        <a:xfrm>
          <a:off x="461010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4972" name="Line 283">
          <a:extLst>
            <a:ext uri="{FF2B5EF4-FFF2-40B4-BE49-F238E27FC236}">
              <a16:creationId xmlns:a16="http://schemas.microsoft.com/office/drawing/2014/main" id="{8F8AFE9D-3CED-48F4-AC20-BE49A46CD903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188</xdr:row>
      <xdr:rowOff>0</xdr:rowOff>
    </xdr:from>
    <xdr:to>
      <xdr:col>31</xdr:col>
      <xdr:colOff>7620</xdr:colOff>
      <xdr:row>188</xdr:row>
      <xdr:rowOff>0</xdr:rowOff>
    </xdr:to>
    <xdr:sp macro="" textlink="">
      <xdr:nvSpPr>
        <xdr:cNvPr id="14973" name="Line 296">
          <a:extLst>
            <a:ext uri="{FF2B5EF4-FFF2-40B4-BE49-F238E27FC236}">
              <a16:creationId xmlns:a16="http://schemas.microsoft.com/office/drawing/2014/main" id="{63D59E05-BE80-4F47-B1EF-D8EA3AB1D43F}"/>
            </a:ext>
          </a:extLst>
        </xdr:cNvPr>
        <xdr:cNvSpPr>
          <a:spLocks noChangeShapeType="1"/>
        </xdr:cNvSpPr>
      </xdr:nvSpPr>
      <xdr:spPr bwMode="auto">
        <a:xfrm>
          <a:off x="58902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190</xdr:row>
      <xdr:rowOff>0</xdr:rowOff>
    </xdr:from>
    <xdr:to>
      <xdr:col>25</xdr:col>
      <xdr:colOff>7620</xdr:colOff>
      <xdr:row>190</xdr:row>
      <xdr:rowOff>0</xdr:rowOff>
    </xdr:to>
    <xdr:sp macro="" textlink="">
      <xdr:nvSpPr>
        <xdr:cNvPr id="14974" name="Line 311">
          <a:extLst>
            <a:ext uri="{FF2B5EF4-FFF2-40B4-BE49-F238E27FC236}">
              <a16:creationId xmlns:a16="http://schemas.microsoft.com/office/drawing/2014/main" id="{35579C35-D333-40BE-9BAD-1D84CEA80B52}"/>
            </a:ext>
          </a:extLst>
        </xdr:cNvPr>
        <xdr:cNvSpPr>
          <a:spLocks noChangeShapeType="1"/>
        </xdr:cNvSpPr>
      </xdr:nvSpPr>
      <xdr:spPr bwMode="auto">
        <a:xfrm>
          <a:off x="461010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4975" name="Line 6">
          <a:extLst>
            <a:ext uri="{FF2B5EF4-FFF2-40B4-BE49-F238E27FC236}">
              <a16:creationId xmlns:a16="http://schemas.microsoft.com/office/drawing/2014/main" id="{5CBA2C4B-81DC-4E49-A0EB-D5BB25E56D82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4976" name="Line 311">
          <a:extLst>
            <a:ext uri="{FF2B5EF4-FFF2-40B4-BE49-F238E27FC236}">
              <a16:creationId xmlns:a16="http://schemas.microsoft.com/office/drawing/2014/main" id="{56611636-5E4F-466F-B941-327CC297A49E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94</xdr:row>
      <xdr:rowOff>0</xdr:rowOff>
    </xdr:from>
    <xdr:to>
      <xdr:col>26</xdr:col>
      <xdr:colOff>7620</xdr:colOff>
      <xdr:row>94</xdr:row>
      <xdr:rowOff>0</xdr:rowOff>
    </xdr:to>
    <xdr:sp macro="" textlink="">
      <xdr:nvSpPr>
        <xdr:cNvPr id="15055" name="Line 283">
          <a:extLst>
            <a:ext uri="{FF2B5EF4-FFF2-40B4-BE49-F238E27FC236}">
              <a16:creationId xmlns:a16="http://schemas.microsoft.com/office/drawing/2014/main" id="{BEC03949-5994-4055-9FA6-947A8B37CA30}"/>
            </a:ext>
          </a:extLst>
        </xdr:cNvPr>
        <xdr:cNvSpPr>
          <a:spLocks noChangeShapeType="1"/>
        </xdr:cNvSpPr>
      </xdr:nvSpPr>
      <xdr:spPr bwMode="auto">
        <a:xfrm>
          <a:off x="4823460" y="15491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94</xdr:row>
      <xdr:rowOff>0</xdr:rowOff>
    </xdr:from>
    <xdr:to>
      <xdr:col>31</xdr:col>
      <xdr:colOff>7620</xdr:colOff>
      <xdr:row>94</xdr:row>
      <xdr:rowOff>0</xdr:rowOff>
    </xdr:to>
    <xdr:sp macro="" textlink="">
      <xdr:nvSpPr>
        <xdr:cNvPr id="15056" name="Line 296">
          <a:extLst>
            <a:ext uri="{FF2B5EF4-FFF2-40B4-BE49-F238E27FC236}">
              <a16:creationId xmlns:a16="http://schemas.microsoft.com/office/drawing/2014/main" id="{55A077E6-535D-4976-89C3-9C21E31D678B}"/>
            </a:ext>
          </a:extLst>
        </xdr:cNvPr>
        <xdr:cNvSpPr>
          <a:spLocks noChangeShapeType="1"/>
        </xdr:cNvSpPr>
      </xdr:nvSpPr>
      <xdr:spPr bwMode="auto">
        <a:xfrm>
          <a:off x="5890260" y="15491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94</xdr:row>
      <xdr:rowOff>0</xdr:rowOff>
    </xdr:from>
    <xdr:to>
      <xdr:col>26</xdr:col>
      <xdr:colOff>7620</xdr:colOff>
      <xdr:row>94</xdr:row>
      <xdr:rowOff>0</xdr:rowOff>
    </xdr:to>
    <xdr:sp macro="" textlink="">
      <xdr:nvSpPr>
        <xdr:cNvPr id="15057" name="Line 6">
          <a:extLst>
            <a:ext uri="{FF2B5EF4-FFF2-40B4-BE49-F238E27FC236}">
              <a16:creationId xmlns:a16="http://schemas.microsoft.com/office/drawing/2014/main" id="{2E8BF7F3-2194-4406-96D6-DED05229DD44}"/>
            </a:ext>
          </a:extLst>
        </xdr:cNvPr>
        <xdr:cNvSpPr>
          <a:spLocks noChangeShapeType="1"/>
        </xdr:cNvSpPr>
      </xdr:nvSpPr>
      <xdr:spPr bwMode="auto">
        <a:xfrm>
          <a:off x="4823460" y="15491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94</xdr:row>
      <xdr:rowOff>0</xdr:rowOff>
    </xdr:from>
    <xdr:to>
      <xdr:col>26</xdr:col>
      <xdr:colOff>7620</xdr:colOff>
      <xdr:row>94</xdr:row>
      <xdr:rowOff>0</xdr:rowOff>
    </xdr:to>
    <xdr:sp macro="" textlink="">
      <xdr:nvSpPr>
        <xdr:cNvPr id="15058" name="Line 311">
          <a:extLst>
            <a:ext uri="{FF2B5EF4-FFF2-40B4-BE49-F238E27FC236}">
              <a16:creationId xmlns:a16="http://schemas.microsoft.com/office/drawing/2014/main" id="{CFAE07CE-034A-4789-BA41-1396BCA73623}"/>
            </a:ext>
          </a:extLst>
        </xdr:cNvPr>
        <xdr:cNvSpPr>
          <a:spLocks noChangeShapeType="1"/>
        </xdr:cNvSpPr>
      </xdr:nvSpPr>
      <xdr:spPr bwMode="auto">
        <a:xfrm>
          <a:off x="4823460" y="154914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142</xdr:row>
      <xdr:rowOff>0</xdr:rowOff>
    </xdr:from>
    <xdr:to>
      <xdr:col>26</xdr:col>
      <xdr:colOff>7620</xdr:colOff>
      <xdr:row>142</xdr:row>
      <xdr:rowOff>0</xdr:rowOff>
    </xdr:to>
    <xdr:sp macro="" textlink="">
      <xdr:nvSpPr>
        <xdr:cNvPr id="15059" name="Line 148">
          <a:extLst>
            <a:ext uri="{FF2B5EF4-FFF2-40B4-BE49-F238E27FC236}">
              <a16:creationId xmlns:a16="http://schemas.microsoft.com/office/drawing/2014/main" id="{EF1EBCD2-3A83-40AB-B87D-8BFB72B0A92B}"/>
            </a:ext>
          </a:extLst>
        </xdr:cNvPr>
        <xdr:cNvSpPr>
          <a:spLocks noChangeShapeType="1"/>
        </xdr:cNvSpPr>
      </xdr:nvSpPr>
      <xdr:spPr bwMode="auto">
        <a:xfrm>
          <a:off x="482346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142</xdr:row>
      <xdr:rowOff>0</xdr:rowOff>
    </xdr:from>
    <xdr:to>
      <xdr:col>26</xdr:col>
      <xdr:colOff>7620</xdr:colOff>
      <xdr:row>142</xdr:row>
      <xdr:rowOff>0</xdr:rowOff>
    </xdr:to>
    <xdr:sp macro="" textlink="">
      <xdr:nvSpPr>
        <xdr:cNvPr id="15060" name="Line 148">
          <a:extLst>
            <a:ext uri="{FF2B5EF4-FFF2-40B4-BE49-F238E27FC236}">
              <a16:creationId xmlns:a16="http://schemas.microsoft.com/office/drawing/2014/main" id="{D12DB2A4-B355-474C-943E-1DC184C8BD2B}"/>
            </a:ext>
          </a:extLst>
        </xdr:cNvPr>
        <xdr:cNvSpPr>
          <a:spLocks noChangeShapeType="1"/>
        </xdr:cNvSpPr>
      </xdr:nvSpPr>
      <xdr:spPr bwMode="auto">
        <a:xfrm>
          <a:off x="482346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142</xdr:row>
      <xdr:rowOff>0</xdr:rowOff>
    </xdr:from>
    <xdr:to>
      <xdr:col>25</xdr:col>
      <xdr:colOff>7620</xdr:colOff>
      <xdr:row>142</xdr:row>
      <xdr:rowOff>0</xdr:rowOff>
    </xdr:to>
    <xdr:sp macro="" textlink="">
      <xdr:nvSpPr>
        <xdr:cNvPr id="15061" name="Line 6">
          <a:extLst>
            <a:ext uri="{FF2B5EF4-FFF2-40B4-BE49-F238E27FC236}">
              <a16:creationId xmlns:a16="http://schemas.microsoft.com/office/drawing/2014/main" id="{000C902F-084E-441B-B926-8D6EC0805F89}"/>
            </a:ext>
          </a:extLst>
        </xdr:cNvPr>
        <xdr:cNvSpPr>
          <a:spLocks noChangeShapeType="1"/>
        </xdr:cNvSpPr>
      </xdr:nvSpPr>
      <xdr:spPr bwMode="auto">
        <a:xfrm>
          <a:off x="461010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15062" name="Line 283">
          <a:extLst>
            <a:ext uri="{FF2B5EF4-FFF2-40B4-BE49-F238E27FC236}">
              <a16:creationId xmlns:a16="http://schemas.microsoft.com/office/drawing/2014/main" id="{FB6CD0F5-E2C9-4173-94F9-4FD0881E21E3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140</xdr:row>
      <xdr:rowOff>0</xdr:rowOff>
    </xdr:from>
    <xdr:to>
      <xdr:col>31</xdr:col>
      <xdr:colOff>7620</xdr:colOff>
      <xdr:row>140</xdr:row>
      <xdr:rowOff>0</xdr:rowOff>
    </xdr:to>
    <xdr:sp macro="" textlink="">
      <xdr:nvSpPr>
        <xdr:cNvPr id="15063" name="Line 296">
          <a:extLst>
            <a:ext uri="{FF2B5EF4-FFF2-40B4-BE49-F238E27FC236}">
              <a16:creationId xmlns:a16="http://schemas.microsoft.com/office/drawing/2014/main" id="{BF19ED63-0283-44CB-82C3-682D99884969}"/>
            </a:ext>
          </a:extLst>
        </xdr:cNvPr>
        <xdr:cNvSpPr>
          <a:spLocks noChangeShapeType="1"/>
        </xdr:cNvSpPr>
      </xdr:nvSpPr>
      <xdr:spPr bwMode="auto">
        <a:xfrm>
          <a:off x="58902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142</xdr:row>
      <xdr:rowOff>0</xdr:rowOff>
    </xdr:from>
    <xdr:to>
      <xdr:col>25</xdr:col>
      <xdr:colOff>7620</xdr:colOff>
      <xdr:row>142</xdr:row>
      <xdr:rowOff>0</xdr:rowOff>
    </xdr:to>
    <xdr:sp macro="" textlink="">
      <xdr:nvSpPr>
        <xdr:cNvPr id="15064" name="Line 311">
          <a:extLst>
            <a:ext uri="{FF2B5EF4-FFF2-40B4-BE49-F238E27FC236}">
              <a16:creationId xmlns:a16="http://schemas.microsoft.com/office/drawing/2014/main" id="{CB87F22E-EEA1-4D7C-B261-74706FC572F2}"/>
            </a:ext>
          </a:extLst>
        </xdr:cNvPr>
        <xdr:cNvSpPr>
          <a:spLocks noChangeShapeType="1"/>
        </xdr:cNvSpPr>
      </xdr:nvSpPr>
      <xdr:spPr bwMode="auto">
        <a:xfrm>
          <a:off x="461010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15065" name="Line 6">
          <a:extLst>
            <a:ext uri="{FF2B5EF4-FFF2-40B4-BE49-F238E27FC236}">
              <a16:creationId xmlns:a16="http://schemas.microsoft.com/office/drawing/2014/main" id="{09BBC533-54D6-4E29-BAC9-F32FDA1371B4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140</xdr:row>
      <xdr:rowOff>0</xdr:rowOff>
    </xdr:from>
    <xdr:to>
      <xdr:col>26</xdr:col>
      <xdr:colOff>7620</xdr:colOff>
      <xdr:row>140</xdr:row>
      <xdr:rowOff>0</xdr:rowOff>
    </xdr:to>
    <xdr:sp macro="" textlink="">
      <xdr:nvSpPr>
        <xdr:cNvPr id="15066" name="Line 311">
          <a:extLst>
            <a:ext uri="{FF2B5EF4-FFF2-40B4-BE49-F238E27FC236}">
              <a16:creationId xmlns:a16="http://schemas.microsoft.com/office/drawing/2014/main" id="{13FF06CC-43B6-4267-9446-6EF1FF2C35F7}"/>
            </a:ext>
          </a:extLst>
        </xdr:cNvPr>
        <xdr:cNvSpPr>
          <a:spLocks noChangeShapeType="1"/>
        </xdr:cNvSpPr>
      </xdr:nvSpPr>
      <xdr:spPr bwMode="auto">
        <a:xfrm>
          <a:off x="4823460" y="228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142</xdr:row>
      <xdr:rowOff>0</xdr:rowOff>
    </xdr:from>
    <xdr:to>
      <xdr:col>26</xdr:col>
      <xdr:colOff>7620</xdr:colOff>
      <xdr:row>142</xdr:row>
      <xdr:rowOff>0</xdr:rowOff>
    </xdr:to>
    <xdr:sp macro="" textlink="">
      <xdr:nvSpPr>
        <xdr:cNvPr id="15067" name="Line 283">
          <a:extLst>
            <a:ext uri="{FF2B5EF4-FFF2-40B4-BE49-F238E27FC236}">
              <a16:creationId xmlns:a16="http://schemas.microsoft.com/office/drawing/2014/main" id="{8C92EE86-9D72-4FC5-A526-A3079DB6488B}"/>
            </a:ext>
          </a:extLst>
        </xdr:cNvPr>
        <xdr:cNvSpPr>
          <a:spLocks noChangeShapeType="1"/>
        </xdr:cNvSpPr>
      </xdr:nvSpPr>
      <xdr:spPr bwMode="auto">
        <a:xfrm>
          <a:off x="482346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142</xdr:row>
      <xdr:rowOff>0</xdr:rowOff>
    </xdr:from>
    <xdr:to>
      <xdr:col>31</xdr:col>
      <xdr:colOff>7620</xdr:colOff>
      <xdr:row>142</xdr:row>
      <xdr:rowOff>0</xdr:rowOff>
    </xdr:to>
    <xdr:sp macro="" textlink="">
      <xdr:nvSpPr>
        <xdr:cNvPr id="15068" name="Line 296">
          <a:extLst>
            <a:ext uri="{FF2B5EF4-FFF2-40B4-BE49-F238E27FC236}">
              <a16:creationId xmlns:a16="http://schemas.microsoft.com/office/drawing/2014/main" id="{B4C159EB-C67F-46AE-B25E-93FA02785A56}"/>
            </a:ext>
          </a:extLst>
        </xdr:cNvPr>
        <xdr:cNvSpPr>
          <a:spLocks noChangeShapeType="1"/>
        </xdr:cNvSpPr>
      </xdr:nvSpPr>
      <xdr:spPr bwMode="auto">
        <a:xfrm>
          <a:off x="589026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142</xdr:row>
      <xdr:rowOff>0</xdr:rowOff>
    </xdr:from>
    <xdr:to>
      <xdr:col>26</xdr:col>
      <xdr:colOff>7620</xdr:colOff>
      <xdr:row>142</xdr:row>
      <xdr:rowOff>0</xdr:rowOff>
    </xdr:to>
    <xdr:sp macro="" textlink="">
      <xdr:nvSpPr>
        <xdr:cNvPr id="15069" name="Line 6">
          <a:extLst>
            <a:ext uri="{FF2B5EF4-FFF2-40B4-BE49-F238E27FC236}">
              <a16:creationId xmlns:a16="http://schemas.microsoft.com/office/drawing/2014/main" id="{9E251D30-69C1-453E-97A9-77F555714429}"/>
            </a:ext>
          </a:extLst>
        </xdr:cNvPr>
        <xdr:cNvSpPr>
          <a:spLocks noChangeShapeType="1"/>
        </xdr:cNvSpPr>
      </xdr:nvSpPr>
      <xdr:spPr bwMode="auto">
        <a:xfrm>
          <a:off x="482346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142</xdr:row>
      <xdr:rowOff>0</xdr:rowOff>
    </xdr:from>
    <xdr:to>
      <xdr:col>26</xdr:col>
      <xdr:colOff>7620</xdr:colOff>
      <xdr:row>142</xdr:row>
      <xdr:rowOff>0</xdr:rowOff>
    </xdr:to>
    <xdr:sp macro="" textlink="">
      <xdr:nvSpPr>
        <xdr:cNvPr id="15070" name="Line 311">
          <a:extLst>
            <a:ext uri="{FF2B5EF4-FFF2-40B4-BE49-F238E27FC236}">
              <a16:creationId xmlns:a16="http://schemas.microsoft.com/office/drawing/2014/main" id="{713F3DAB-1E48-4148-8577-7D666AF0FEB5}"/>
            </a:ext>
          </a:extLst>
        </xdr:cNvPr>
        <xdr:cNvSpPr>
          <a:spLocks noChangeShapeType="1"/>
        </xdr:cNvSpPr>
      </xdr:nvSpPr>
      <xdr:spPr bwMode="auto">
        <a:xfrm>
          <a:off x="4823460" y="23218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190</xdr:row>
      <xdr:rowOff>0</xdr:rowOff>
    </xdr:from>
    <xdr:to>
      <xdr:col>26</xdr:col>
      <xdr:colOff>7620</xdr:colOff>
      <xdr:row>190</xdr:row>
      <xdr:rowOff>0</xdr:rowOff>
    </xdr:to>
    <xdr:sp macro="" textlink="">
      <xdr:nvSpPr>
        <xdr:cNvPr id="15071" name="Line 148">
          <a:extLst>
            <a:ext uri="{FF2B5EF4-FFF2-40B4-BE49-F238E27FC236}">
              <a16:creationId xmlns:a16="http://schemas.microsoft.com/office/drawing/2014/main" id="{07B4C5F8-0481-46D8-9BCA-822C76BC52BD}"/>
            </a:ext>
          </a:extLst>
        </xdr:cNvPr>
        <xdr:cNvSpPr>
          <a:spLocks noChangeShapeType="1"/>
        </xdr:cNvSpPr>
      </xdr:nvSpPr>
      <xdr:spPr bwMode="auto">
        <a:xfrm>
          <a:off x="482346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190</xdr:row>
      <xdr:rowOff>0</xdr:rowOff>
    </xdr:from>
    <xdr:to>
      <xdr:col>26</xdr:col>
      <xdr:colOff>7620</xdr:colOff>
      <xdr:row>190</xdr:row>
      <xdr:rowOff>0</xdr:rowOff>
    </xdr:to>
    <xdr:sp macro="" textlink="">
      <xdr:nvSpPr>
        <xdr:cNvPr id="15072" name="Line 148">
          <a:extLst>
            <a:ext uri="{FF2B5EF4-FFF2-40B4-BE49-F238E27FC236}">
              <a16:creationId xmlns:a16="http://schemas.microsoft.com/office/drawing/2014/main" id="{9985E572-3310-4766-8E38-3624CAB46CC1}"/>
            </a:ext>
          </a:extLst>
        </xdr:cNvPr>
        <xdr:cNvSpPr>
          <a:spLocks noChangeShapeType="1"/>
        </xdr:cNvSpPr>
      </xdr:nvSpPr>
      <xdr:spPr bwMode="auto">
        <a:xfrm>
          <a:off x="482346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190</xdr:row>
      <xdr:rowOff>0</xdr:rowOff>
    </xdr:from>
    <xdr:to>
      <xdr:col>25</xdr:col>
      <xdr:colOff>7620</xdr:colOff>
      <xdr:row>190</xdr:row>
      <xdr:rowOff>0</xdr:rowOff>
    </xdr:to>
    <xdr:sp macro="" textlink="">
      <xdr:nvSpPr>
        <xdr:cNvPr id="15073" name="Line 6">
          <a:extLst>
            <a:ext uri="{FF2B5EF4-FFF2-40B4-BE49-F238E27FC236}">
              <a16:creationId xmlns:a16="http://schemas.microsoft.com/office/drawing/2014/main" id="{FFB5B834-1331-4AFC-A474-41D3CA096AA9}"/>
            </a:ext>
          </a:extLst>
        </xdr:cNvPr>
        <xdr:cNvSpPr>
          <a:spLocks noChangeShapeType="1"/>
        </xdr:cNvSpPr>
      </xdr:nvSpPr>
      <xdr:spPr bwMode="auto">
        <a:xfrm>
          <a:off x="461010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5074" name="Line 283">
          <a:extLst>
            <a:ext uri="{FF2B5EF4-FFF2-40B4-BE49-F238E27FC236}">
              <a16:creationId xmlns:a16="http://schemas.microsoft.com/office/drawing/2014/main" id="{51422599-8F8F-4EBE-A5B6-EBFB3EC28A14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188</xdr:row>
      <xdr:rowOff>0</xdr:rowOff>
    </xdr:from>
    <xdr:to>
      <xdr:col>31</xdr:col>
      <xdr:colOff>7620</xdr:colOff>
      <xdr:row>188</xdr:row>
      <xdr:rowOff>0</xdr:rowOff>
    </xdr:to>
    <xdr:sp macro="" textlink="">
      <xdr:nvSpPr>
        <xdr:cNvPr id="15075" name="Line 296">
          <a:extLst>
            <a:ext uri="{FF2B5EF4-FFF2-40B4-BE49-F238E27FC236}">
              <a16:creationId xmlns:a16="http://schemas.microsoft.com/office/drawing/2014/main" id="{487B9878-2237-49EF-AA6F-C80F0157F417}"/>
            </a:ext>
          </a:extLst>
        </xdr:cNvPr>
        <xdr:cNvSpPr>
          <a:spLocks noChangeShapeType="1"/>
        </xdr:cNvSpPr>
      </xdr:nvSpPr>
      <xdr:spPr bwMode="auto">
        <a:xfrm>
          <a:off x="58902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190</xdr:row>
      <xdr:rowOff>0</xdr:rowOff>
    </xdr:from>
    <xdr:to>
      <xdr:col>25</xdr:col>
      <xdr:colOff>7620</xdr:colOff>
      <xdr:row>190</xdr:row>
      <xdr:rowOff>0</xdr:rowOff>
    </xdr:to>
    <xdr:sp macro="" textlink="">
      <xdr:nvSpPr>
        <xdr:cNvPr id="15076" name="Line 311">
          <a:extLst>
            <a:ext uri="{FF2B5EF4-FFF2-40B4-BE49-F238E27FC236}">
              <a16:creationId xmlns:a16="http://schemas.microsoft.com/office/drawing/2014/main" id="{AC0F8AF4-7281-47DE-B7C4-2B3BA23DAD1C}"/>
            </a:ext>
          </a:extLst>
        </xdr:cNvPr>
        <xdr:cNvSpPr>
          <a:spLocks noChangeShapeType="1"/>
        </xdr:cNvSpPr>
      </xdr:nvSpPr>
      <xdr:spPr bwMode="auto">
        <a:xfrm>
          <a:off x="461010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5077" name="Line 6">
          <a:extLst>
            <a:ext uri="{FF2B5EF4-FFF2-40B4-BE49-F238E27FC236}">
              <a16:creationId xmlns:a16="http://schemas.microsoft.com/office/drawing/2014/main" id="{1E2C837A-076B-43FD-9E85-713EEB6DB024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188</xdr:row>
      <xdr:rowOff>0</xdr:rowOff>
    </xdr:from>
    <xdr:to>
      <xdr:col>26</xdr:col>
      <xdr:colOff>7620</xdr:colOff>
      <xdr:row>188</xdr:row>
      <xdr:rowOff>0</xdr:rowOff>
    </xdr:to>
    <xdr:sp macro="" textlink="">
      <xdr:nvSpPr>
        <xdr:cNvPr id="15078" name="Line 311">
          <a:extLst>
            <a:ext uri="{FF2B5EF4-FFF2-40B4-BE49-F238E27FC236}">
              <a16:creationId xmlns:a16="http://schemas.microsoft.com/office/drawing/2014/main" id="{91DB6E79-9F05-456A-8A61-64B9D67AAFD4}"/>
            </a:ext>
          </a:extLst>
        </xdr:cNvPr>
        <xdr:cNvSpPr>
          <a:spLocks noChangeShapeType="1"/>
        </xdr:cNvSpPr>
      </xdr:nvSpPr>
      <xdr:spPr bwMode="auto">
        <a:xfrm>
          <a:off x="4823460" y="306247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190</xdr:row>
      <xdr:rowOff>0</xdr:rowOff>
    </xdr:from>
    <xdr:to>
      <xdr:col>26</xdr:col>
      <xdr:colOff>7620</xdr:colOff>
      <xdr:row>190</xdr:row>
      <xdr:rowOff>0</xdr:rowOff>
    </xdr:to>
    <xdr:sp macro="" textlink="">
      <xdr:nvSpPr>
        <xdr:cNvPr id="15079" name="Line 283">
          <a:extLst>
            <a:ext uri="{FF2B5EF4-FFF2-40B4-BE49-F238E27FC236}">
              <a16:creationId xmlns:a16="http://schemas.microsoft.com/office/drawing/2014/main" id="{0A68EE89-E29D-4EA0-8F6B-8A52074AB8B5}"/>
            </a:ext>
          </a:extLst>
        </xdr:cNvPr>
        <xdr:cNvSpPr>
          <a:spLocks noChangeShapeType="1"/>
        </xdr:cNvSpPr>
      </xdr:nvSpPr>
      <xdr:spPr bwMode="auto">
        <a:xfrm>
          <a:off x="482346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190</xdr:row>
      <xdr:rowOff>0</xdr:rowOff>
    </xdr:from>
    <xdr:to>
      <xdr:col>31</xdr:col>
      <xdr:colOff>7620</xdr:colOff>
      <xdr:row>190</xdr:row>
      <xdr:rowOff>0</xdr:rowOff>
    </xdr:to>
    <xdr:sp macro="" textlink="">
      <xdr:nvSpPr>
        <xdr:cNvPr id="15080" name="Line 296">
          <a:extLst>
            <a:ext uri="{FF2B5EF4-FFF2-40B4-BE49-F238E27FC236}">
              <a16:creationId xmlns:a16="http://schemas.microsoft.com/office/drawing/2014/main" id="{86E7423A-7609-4F5D-AE5F-CF5DB89AA0DF}"/>
            </a:ext>
          </a:extLst>
        </xdr:cNvPr>
        <xdr:cNvSpPr>
          <a:spLocks noChangeShapeType="1"/>
        </xdr:cNvSpPr>
      </xdr:nvSpPr>
      <xdr:spPr bwMode="auto">
        <a:xfrm>
          <a:off x="589026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190</xdr:row>
      <xdr:rowOff>0</xdr:rowOff>
    </xdr:from>
    <xdr:to>
      <xdr:col>26</xdr:col>
      <xdr:colOff>7620</xdr:colOff>
      <xdr:row>190</xdr:row>
      <xdr:rowOff>0</xdr:rowOff>
    </xdr:to>
    <xdr:sp macro="" textlink="">
      <xdr:nvSpPr>
        <xdr:cNvPr id="15081" name="Line 6">
          <a:extLst>
            <a:ext uri="{FF2B5EF4-FFF2-40B4-BE49-F238E27FC236}">
              <a16:creationId xmlns:a16="http://schemas.microsoft.com/office/drawing/2014/main" id="{B0483769-E242-44FA-800A-A76E6F33A4B3}"/>
            </a:ext>
          </a:extLst>
        </xdr:cNvPr>
        <xdr:cNvSpPr>
          <a:spLocks noChangeShapeType="1"/>
        </xdr:cNvSpPr>
      </xdr:nvSpPr>
      <xdr:spPr bwMode="auto">
        <a:xfrm>
          <a:off x="482346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190</xdr:row>
      <xdr:rowOff>0</xdr:rowOff>
    </xdr:from>
    <xdr:to>
      <xdr:col>26</xdr:col>
      <xdr:colOff>7620</xdr:colOff>
      <xdr:row>190</xdr:row>
      <xdr:rowOff>0</xdr:rowOff>
    </xdr:to>
    <xdr:sp macro="" textlink="">
      <xdr:nvSpPr>
        <xdr:cNvPr id="15082" name="Line 311">
          <a:extLst>
            <a:ext uri="{FF2B5EF4-FFF2-40B4-BE49-F238E27FC236}">
              <a16:creationId xmlns:a16="http://schemas.microsoft.com/office/drawing/2014/main" id="{23C01BE3-801D-4C7B-BF08-858AB2699857}"/>
            </a:ext>
          </a:extLst>
        </xdr:cNvPr>
        <xdr:cNvSpPr>
          <a:spLocks noChangeShapeType="1"/>
        </xdr:cNvSpPr>
      </xdr:nvSpPr>
      <xdr:spPr bwMode="auto">
        <a:xfrm>
          <a:off x="4823460" y="3094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28" name="Line 331">
          <a:extLst>
            <a:ext uri="{FF2B5EF4-FFF2-40B4-BE49-F238E27FC236}">
              <a16:creationId xmlns:a16="http://schemas.microsoft.com/office/drawing/2014/main" id="{F41F944F-3E38-4053-9351-90D27D28E71D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29" name="Line 326">
          <a:extLst>
            <a:ext uri="{FF2B5EF4-FFF2-40B4-BE49-F238E27FC236}">
              <a16:creationId xmlns:a16="http://schemas.microsoft.com/office/drawing/2014/main" id="{9392EFA1-6357-4A5D-A015-179D2859D09B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30" name="Line 323">
          <a:extLst>
            <a:ext uri="{FF2B5EF4-FFF2-40B4-BE49-F238E27FC236}">
              <a16:creationId xmlns:a16="http://schemas.microsoft.com/office/drawing/2014/main" id="{7FD02970-122D-4D8A-8713-F1F4B73173AB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31" name="Line 327">
          <a:extLst>
            <a:ext uri="{FF2B5EF4-FFF2-40B4-BE49-F238E27FC236}">
              <a16:creationId xmlns:a16="http://schemas.microsoft.com/office/drawing/2014/main" id="{9230BC19-ED9D-43F0-965C-2DAB2F8692F6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32" name="Line 326">
          <a:extLst>
            <a:ext uri="{FF2B5EF4-FFF2-40B4-BE49-F238E27FC236}">
              <a16:creationId xmlns:a16="http://schemas.microsoft.com/office/drawing/2014/main" id="{86B3C216-9664-4695-AF39-ED79110E9EFF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33" name="Line 323">
          <a:extLst>
            <a:ext uri="{FF2B5EF4-FFF2-40B4-BE49-F238E27FC236}">
              <a16:creationId xmlns:a16="http://schemas.microsoft.com/office/drawing/2014/main" id="{6AFCF558-5F31-41C7-80B4-1778643B9D97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34" name="Line 327">
          <a:extLst>
            <a:ext uri="{FF2B5EF4-FFF2-40B4-BE49-F238E27FC236}">
              <a16:creationId xmlns:a16="http://schemas.microsoft.com/office/drawing/2014/main" id="{B2391AAE-C733-423F-B7A1-01E3D638E4A7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35" name="Line 326">
          <a:extLst>
            <a:ext uri="{FF2B5EF4-FFF2-40B4-BE49-F238E27FC236}">
              <a16:creationId xmlns:a16="http://schemas.microsoft.com/office/drawing/2014/main" id="{51D6D325-73B8-4987-95C1-B8662C89B846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36" name="Line 323">
          <a:extLst>
            <a:ext uri="{FF2B5EF4-FFF2-40B4-BE49-F238E27FC236}">
              <a16:creationId xmlns:a16="http://schemas.microsoft.com/office/drawing/2014/main" id="{D15291C0-D3B0-4669-B5C1-EC737BCD506B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37" name="Line 327">
          <a:extLst>
            <a:ext uri="{FF2B5EF4-FFF2-40B4-BE49-F238E27FC236}">
              <a16:creationId xmlns:a16="http://schemas.microsoft.com/office/drawing/2014/main" id="{0296D28E-A77F-47A8-A91F-5B981465F97D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180</xdr:row>
      <xdr:rowOff>0</xdr:rowOff>
    </xdr:from>
    <xdr:to>
      <xdr:col>26</xdr:col>
      <xdr:colOff>7620</xdr:colOff>
      <xdr:row>180</xdr:row>
      <xdr:rowOff>0</xdr:rowOff>
    </xdr:to>
    <xdr:sp macro="" textlink="">
      <xdr:nvSpPr>
        <xdr:cNvPr id="15238" name="Line 148">
          <a:extLst>
            <a:ext uri="{FF2B5EF4-FFF2-40B4-BE49-F238E27FC236}">
              <a16:creationId xmlns:a16="http://schemas.microsoft.com/office/drawing/2014/main" id="{D49FDC3E-BC79-4C3D-95C3-130BA91A165F}"/>
            </a:ext>
          </a:extLst>
        </xdr:cNvPr>
        <xdr:cNvSpPr>
          <a:spLocks noChangeShapeType="1"/>
        </xdr:cNvSpPr>
      </xdr:nvSpPr>
      <xdr:spPr bwMode="auto">
        <a:xfrm>
          <a:off x="5379720" y="2834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180</xdr:row>
      <xdr:rowOff>0</xdr:rowOff>
    </xdr:from>
    <xdr:to>
      <xdr:col>26</xdr:col>
      <xdr:colOff>7620</xdr:colOff>
      <xdr:row>180</xdr:row>
      <xdr:rowOff>0</xdr:rowOff>
    </xdr:to>
    <xdr:sp macro="" textlink="">
      <xdr:nvSpPr>
        <xdr:cNvPr id="15239" name="Line 148">
          <a:extLst>
            <a:ext uri="{FF2B5EF4-FFF2-40B4-BE49-F238E27FC236}">
              <a16:creationId xmlns:a16="http://schemas.microsoft.com/office/drawing/2014/main" id="{4A3F1AB4-AB30-4D1E-A052-6F8C84CF63FC}"/>
            </a:ext>
          </a:extLst>
        </xdr:cNvPr>
        <xdr:cNvSpPr>
          <a:spLocks noChangeShapeType="1"/>
        </xdr:cNvSpPr>
      </xdr:nvSpPr>
      <xdr:spPr bwMode="auto">
        <a:xfrm>
          <a:off x="5379720" y="2834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40" name="Line 331">
          <a:extLst>
            <a:ext uri="{FF2B5EF4-FFF2-40B4-BE49-F238E27FC236}">
              <a16:creationId xmlns:a16="http://schemas.microsoft.com/office/drawing/2014/main" id="{2546ADE3-599C-451D-86AF-88485399B8D0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41" name="Line 326">
          <a:extLst>
            <a:ext uri="{FF2B5EF4-FFF2-40B4-BE49-F238E27FC236}">
              <a16:creationId xmlns:a16="http://schemas.microsoft.com/office/drawing/2014/main" id="{FE93C186-011D-4D68-871E-253A06024765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42" name="Line 323">
          <a:extLst>
            <a:ext uri="{FF2B5EF4-FFF2-40B4-BE49-F238E27FC236}">
              <a16:creationId xmlns:a16="http://schemas.microsoft.com/office/drawing/2014/main" id="{3E398BE8-EE63-4BA4-94CC-888D99EA1D8C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43" name="Line 327">
          <a:extLst>
            <a:ext uri="{FF2B5EF4-FFF2-40B4-BE49-F238E27FC236}">
              <a16:creationId xmlns:a16="http://schemas.microsoft.com/office/drawing/2014/main" id="{090AC065-E544-4723-9707-0D19CD0CB938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44" name="Line 326">
          <a:extLst>
            <a:ext uri="{FF2B5EF4-FFF2-40B4-BE49-F238E27FC236}">
              <a16:creationId xmlns:a16="http://schemas.microsoft.com/office/drawing/2014/main" id="{7D456F15-99F5-4AB9-8947-7EBC77D13BC6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45" name="Line 323">
          <a:extLst>
            <a:ext uri="{FF2B5EF4-FFF2-40B4-BE49-F238E27FC236}">
              <a16:creationId xmlns:a16="http://schemas.microsoft.com/office/drawing/2014/main" id="{D0ADF109-C907-4714-A7AC-98C43B746C7D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46" name="Line 327">
          <a:extLst>
            <a:ext uri="{FF2B5EF4-FFF2-40B4-BE49-F238E27FC236}">
              <a16:creationId xmlns:a16="http://schemas.microsoft.com/office/drawing/2014/main" id="{612377DA-46D9-435A-BED5-D310FA753395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47" name="Line 326">
          <a:extLst>
            <a:ext uri="{FF2B5EF4-FFF2-40B4-BE49-F238E27FC236}">
              <a16:creationId xmlns:a16="http://schemas.microsoft.com/office/drawing/2014/main" id="{FE5222E9-9EB8-4BB7-B783-DB5D485B1764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48" name="Line 323">
          <a:extLst>
            <a:ext uri="{FF2B5EF4-FFF2-40B4-BE49-F238E27FC236}">
              <a16:creationId xmlns:a16="http://schemas.microsoft.com/office/drawing/2014/main" id="{6742F406-B5BB-4945-8EB2-17F169D7F4CC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49" name="Line 327">
          <a:extLst>
            <a:ext uri="{FF2B5EF4-FFF2-40B4-BE49-F238E27FC236}">
              <a16:creationId xmlns:a16="http://schemas.microsoft.com/office/drawing/2014/main" id="{E862207E-C4CD-4985-95D4-EC2BDC127567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180</xdr:row>
      <xdr:rowOff>0</xdr:rowOff>
    </xdr:from>
    <xdr:to>
      <xdr:col>26</xdr:col>
      <xdr:colOff>7620</xdr:colOff>
      <xdr:row>180</xdr:row>
      <xdr:rowOff>0</xdr:rowOff>
    </xdr:to>
    <xdr:sp macro="" textlink="">
      <xdr:nvSpPr>
        <xdr:cNvPr id="15250" name="Line 148">
          <a:extLst>
            <a:ext uri="{FF2B5EF4-FFF2-40B4-BE49-F238E27FC236}">
              <a16:creationId xmlns:a16="http://schemas.microsoft.com/office/drawing/2014/main" id="{D24321CC-BDCC-4D86-91AB-86C18860B89A}"/>
            </a:ext>
          </a:extLst>
        </xdr:cNvPr>
        <xdr:cNvSpPr>
          <a:spLocks noChangeShapeType="1"/>
        </xdr:cNvSpPr>
      </xdr:nvSpPr>
      <xdr:spPr bwMode="auto">
        <a:xfrm>
          <a:off x="5379720" y="2834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180</xdr:row>
      <xdr:rowOff>0</xdr:rowOff>
    </xdr:from>
    <xdr:to>
      <xdr:col>26</xdr:col>
      <xdr:colOff>7620</xdr:colOff>
      <xdr:row>180</xdr:row>
      <xdr:rowOff>0</xdr:rowOff>
    </xdr:to>
    <xdr:sp macro="" textlink="">
      <xdr:nvSpPr>
        <xdr:cNvPr id="15251" name="Line 148">
          <a:extLst>
            <a:ext uri="{FF2B5EF4-FFF2-40B4-BE49-F238E27FC236}">
              <a16:creationId xmlns:a16="http://schemas.microsoft.com/office/drawing/2014/main" id="{EDC0F40E-5ACF-4FCA-A9D2-9E087198EF06}"/>
            </a:ext>
          </a:extLst>
        </xdr:cNvPr>
        <xdr:cNvSpPr>
          <a:spLocks noChangeShapeType="1"/>
        </xdr:cNvSpPr>
      </xdr:nvSpPr>
      <xdr:spPr bwMode="auto">
        <a:xfrm>
          <a:off x="5379720" y="2834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52" name="Line 331">
          <a:extLst>
            <a:ext uri="{FF2B5EF4-FFF2-40B4-BE49-F238E27FC236}">
              <a16:creationId xmlns:a16="http://schemas.microsoft.com/office/drawing/2014/main" id="{7A24235C-319B-4198-BDAC-6959DA65A64C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53" name="Line 326">
          <a:extLst>
            <a:ext uri="{FF2B5EF4-FFF2-40B4-BE49-F238E27FC236}">
              <a16:creationId xmlns:a16="http://schemas.microsoft.com/office/drawing/2014/main" id="{CBBD9E0C-EB0C-411A-B750-9ACAF55C1D07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54" name="Line 323">
          <a:extLst>
            <a:ext uri="{FF2B5EF4-FFF2-40B4-BE49-F238E27FC236}">
              <a16:creationId xmlns:a16="http://schemas.microsoft.com/office/drawing/2014/main" id="{7F4F6199-6FEB-46A4-BC0F-B54616B4BCC5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55" name="Line 327">
          <a:extLst>
            <a:ext uri="{FF2B5EF4-FFF2-40B4-BE49-F238E27FC236}">
              <a16:creationId xmlns:a16="http://schemas.microsoft.com/office/drawing/2014/main" id="{8B6BBBEF-F6F5-41A2-92E4-9DBF6AE9263D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56" name="Line 326">
          <a:extLst>
            <a:ext uri="{FF2B5EF4-FFF2-40B4-BE49-F238E27FC236}">
              <a16:creationId xmlns:a16="http://schemas.microsoft.com/office/drawing/2014/main" id="{7E33BD3D-6311-4265-A775-E0A39CBD4E07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57" name="Line 323">
          <a:extLst>
            <a:ext uri="{FF2B5EF4-FFF2-40B4-BE49-F238E27FC236}">
              <a16:creationId xmlns:a16="http://schemas.microsoft.com/office/drawing/2014/main" id="{2379E49E-0B6D-4D89-8159-B5AFAFD17B02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58" name="Line 327">
          <a:extLst>
            <a:ext uri="{FF2B5EF4-FFF2-40B4-BE49-F238E27FC236}">
              <a16:creationId xmlns:a16="http://schemas.microsoft.com/office/drawing/2014/main" id="{334269FD-7770-4DB1-8F23-D1F72752EFB9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59" name="Line 326">
          <a:extLst>
            <a:ext uri="{FF2B5EF4-FFF2-40B4-BE49-F238E27FC236}">
              <a16:creationId xmlns:a16="http://schemas.microsoft.com/office/drawing/2014/main" id="{76326D08-CFFA-42B2-919F-7950867C464A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60" name="Line 323">
          <a:extLst>
            <a:ext uri="{FF2B5EF4-FFF2-40B4-BE49-F238E27FC236}">
              <a16:creationId xmlns:a16="http://schemas.microsoft.com/office/drawing/2014/main" id="{9628754E-D635-49A4-8E94-C6176962F450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61" name="Line 327">
          <a:extLst>
            <a:ext uri="{FF2B5EF4-FFF2-40B4-BE49-F238E27FC236}">
              <a16:creationId xmlns:a16="http://schemas.microsoft.com/office/drawing/2014/main" id="{6B938573-158B-44DE-87BB-2D2F7525847B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180</xdr:row>
      <xdr:rowOff>0</xdr:rowOff>
    </xdr:from>
    <xdr:to>
      <xdr:col>26</xdr:col>
      <xdr:colOff>7620</xdr:colOff>
      <xdr:row>180</xdr:row>
      <xdr:rowOff>0</xdr:rowOff>
    </xdr:to>
    <xdr:sp macro="" textlink="">
      <xdr:nvSpPr>
        <xdr:cNvPr id="15262" name="Line 148">
          <a:extLst>
            <a:ext uri="{FF2B5EF4-FFF2-40B4-BE49-F238E27FC236}">
              <a16:creationId xmlns:a16="http://schemas.microsoft.com/office/drawing/2014/main" id="{712A5930-09C5-42C1-8477-66B6DAFA9E6A}"/>
            </a:ext>
          </a:extLst>
        </xdr:cNvPr>
        <xdr:cNvSpPr>
          <a:spLocks noChangeShapeType="1"/>
        </xdr:cNvSpPr>
      </xdr:nvSpPr>
      <xdr:spPr bwMode="auto">
        <a:xfrm>
          <a:off x="5379720" y="2834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180</xdr:row>
      <xdr:rowOff>0</xdr:rowOff>
    </xdr:from>
    <xdr:to>
      <xdr:col>26</xdr:col>
      <xdr:colOff>7620</xdr:colOff>
      <xdr:row>180</xdr:row>
      <xdr:rowOff>0</xdr:rowOff>
    </xdr:to>
    <xdr:sp macro="" textlink="">
      <xdr:nvSpPr>
        <xdr:cNvPr id="15263" name="Line 148">
          <a:extLst>
            <a:ext uri="{FF2B5EF4-FFF2-40B4-BE49-F238E27FC236}">
              <a16:creationId xmlns:a16="http://schemas.microsoft.com/office/drawing/2014/main" id="{C77686B6-2F1A-4C52-B8D1-7331F8CDB46C}"/>
            </a:ext>
          </a:extLst>
        </xdr:cNvPr>
        <xdr:cNvSpPr>
          <a:spLocks noChangeShapeType="1"/>
        </xdr:cNvSpPr>
      </xdr:nvSpPr>
      <xdr:spPr bwMode="auto">
        <a:xfrm>
          <a:off x="5379720" y="2834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64" name="Line 331">
          <a:extLst>
            <a:ext uri="{FF2B5EF4-FFF2-40B4-BE49-F238E27FC236}">
              <a16:creationId xmlns:a16="http://schemas.microsoft.com/office/drawing/2014/main" id="{A92AAE90-39AE-4C5E-96C8-C8405CE2CE6A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65" name="Line 326">
          <a:extLst>
            <a:ext uri="{FF2B5EF4-FFF2-40B4-BE49-F238E27FC236}">
              <a16:creationId xmlns:a16="http://schemas.microsoft.com/office/drawing/2014/main" id="{51A503AD-AF98-42C5-A9DE-73C1AE4046E4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66" name="Line 323">
          <a:extLst>
            <a:ext uri="{FF2B5EF4-FFF2-40B4-BE49-F238E27FC236}">
              <a16:creationId xmlns:a16="http://schemas.microsoft.com/office/drawing/2014/main" id="{80158C08-BD3A-4B1D-B89C-5C6D9CA86E05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67" name="Line 327">
          <a:extLst>
            <a:ext uri="{FF2B5EF4-FFF2-40B4-BE49-F238E27FC236}">
              <a16:creationId xmlns:a16="http://schemas.microsoft.com/office/drawing/2014/main" id="{F4AFE122-F6B3-49E6-A1FA-A5932A4D2595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68" name="Line 326">
          <a:extLst>
            <a:ext uri="{FF2B5EF4-FFF2-40B4-BE49-F238E27FC236}">
              <a16:creationId xmlns:a16="http://schemas.microsoft.com/office/drawing/2014/main" id="{128960A5-9864-4008-A27F-2BF75DAEA3EF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69" name="Line 323">
          <a:extLst>
            <a:ext uri="{FF2B5EF4-FFF2-40B4-BE49-F238E27FC236}">
              <a16:creationId xmlns:a16="http://schemas.microsoft.com/office/drawing/2014/main" id="{FE35F28A-24A4-43B7-AEF6-5820DABAB545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70" name="Line 327">
          <a:extLst>
            <a:ext uri="{FF2B5EF4-FFF2-40B4-BE49-F238E27FC236}">
              <a16:creationId xmlns:a16="http://schemas.microsoft.com/office/drawing/2014/main" id="{A85C146F-C37B-4AF1-A0E8-2D87D82FBA99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71" name="Line 326">
          <a:extLst>
            <a:ext uri="{FF2B5EF4-FFF2-40B4-BE49-F238E27FC236}">
              <a16:creationId xmlns:a16="http://schemas.microsoft.com/office/drawing/2014/main" id="{40ED9A60-2C60-47A8-8605-018399BB0E31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72" name="Line 323">
          <a:extLst>
            <a:ext uri="{FF2B5EF4-FFF2-40B4-BE49-F238E27FC236}">
              <a16:creationId xmlns:a16="http://schemas.microsoft.com/office/drawing/2014/main" id="{3B4C9B83-2E25-4DA9-80A0-220410483D92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73" name="Line 327">
          <a:extLst>
            <a:ext uri="{FF2B5EF4-FFF2-40B4-BE49-F238E27FC236}">
              <a16:creationId xmlns:a16="http://schemas.microsoft.com/office/drawing/2014/main" id="{BC8B52E8-81C9-4E27-8B90-775FDEBF2C92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74" name="Line 331">
          <a:extLst>
            <a:ext uri="{FF2B5EF4-FFF2-40B4-BE49-F238E27FC236}">
              <a16:creationId xmlns:a16="http://schemas.microsoft.com/office/drawing/2014/main" id="{D8CA782E-0C62-486A-8A56-E5ED50045001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75" name="Line 326">
          <a:extLst>
            <a:ext uri="{FF2B5EF4-FFF2-40B4-BE49-F238E27FC236}">
              <a16:creationId xmlns:a16="http://schemas.microsoft.com/office/drawing/2014/main" id="{CEF48F3D-A24D-48F3-A00C-25CA09B8E095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76" name="Line 323">
          <a:extLst>
            <a:ext uri="{FF2B5EF4-FFF2-40B4-BE49-F238E27FC236}">
              <a16:creationId xmlns:a16="http://schemas.microsoft.com/office/drawing/2014/main" id="{5464A206-931F-4B59-B548-8E93ADAC7A73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77" name="Line 327">
          <a:extLst>
            <a:ext uri="{FF2B5EF4-FFF2-40B4-BE49-F238E27FC236}">
              <a16:creationId xmlns:a16="http://schemas.microsoft.com/office/drawing/2014/main" id="{879DF4F5-FCCF-450A-9AEC-8BF0EB93447B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78" name="Line 326">
          <a:extLst>
            <a:ext uri="{FF2B5EF4-FFF2-40B4-BE49-F238E27FC236}">
              <a16:creationId xmlns:a16="http://schemas.microsoft.com/office/drawing/2014/main" id="{73632CE2-2429-4218-B0FE-CE37F670342D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79" name="Line 323">
          <a:extLst>
            <a:ext uri="{FF2B5EF4-FFF2-40B4-BE49-F238E27FC236}">
              <a16:creationId xmlns:a16="http://schemas.microsoft.com/office/drawing/2014/main" id="{33C50105-0BCE-41D8-B32F-793F459D1B99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80" name="Line 327">
          <a:extLst>
            <a:ext uri="{FF2B5EF4-FFF2-40B4-BE49-F238E27FC236}">
              <a16:creationId xmlns:a16="http://schemas.microsoft.com/office/drawing/2014/main" id="{39064D18-FC51-4B10-8CDB-80E10B4B6115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81" name="Line 326">
          <a:extLst>
            <a:ext uri="{FF2B5EF4-FFF2-40B4-BE49-F238E27FC236}">
              <a16:creationId xmlns:a16="http://schemas.microsoft.com/office/drawing/2014/main" id="{DEED9EC4-B7B4-495B-B89E-7078FD31F279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82" name="Line 323">
          <a:extLst>
            <a:ext uri="{FF2B5EF4-FFF2-40B4-BE49-F238E27FC236}">
              <a16:creationId xmlns:a16="http://schemas.microsoft.com/office/drawing/2014/main" id="{94844530-D96F-4BD3-837B-911A0CB6A94D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83" name="Line 327">
          <a:extLst>
            <a:ext uri="{FF2B5EF4-FFF2-40B4-BE49-F238E27FC236}">
              <a16:creationId xmlns:a16="http://schemas.microsoft.com/office/drawing/2014/main" id="{43B95C4A-5E9E-4D93-B93F-25D90193A3C4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84" name="Line 331">
          <a:extLst>
            <a:ext uri="{FF2B5EF4-FFF2-40B4-BE49-F238E27FC236}">
              <a16:creationId xmlns:a16="http://schemas.microsoft.com/office/drawing/2014/main" id="{188C3B2E-2CCF-45FB-B1FC-3340E61CBE1F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85" name="Line 326">
          <a:extLst>
            <a:ext uri="{FF2B5EF4-FFF2-40B4-BE49-F238E27FC236}">
              <a16:creationId xmlns:a16="http://schemas.microsoft.com/office/drawing/2014/main" id="{A59011C1-1B5A-4589-87C0-F87289A7FDD4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86" name="Line 323">
          <a:extLst>
            <a:ext uri="{FF2B5EF4-FFF2-40B4-BE49-F238E27FC236}">
              <a16:creationId xmlns:a16="http://schemas.microsoft.com/office/drawing/2014/main" id="{EE5FDB58-D364-4467-AE2D-25AAB7551CA4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87" name="Line 327">
          <a:extLst>
            <a:ext uri="{FF2B5EF4-FFF2-40B4-BE49-F238E27FC236}">
              <a16:creationId xmlns:a16="http://schemas.microsoft.com/office/drawing/2014/main" id="{8C4B2D9A-AEB5-41FD-950A-750C8D454BD1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88" name="Line 326">
          <a:extLst>
            <a:ext uri="{FF2B5EF4-FFF2-40B4-BE49-F238E27FC236}">
              <a16:creationId xmlns:a16="http://schemas.microsoft.com/office/drawing/2014/main" id="{39489537-DCBE-417E-8B18-BCD69441E7EF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89" name="Line 323">
          <a:extLst>
            <a:ext uri="{FF2B5EF4-FFF2-40B4-BE49-F238E27FC236}">
              <a16:creationId xmlns:a16="http://schemas.microsoft.com/office/drawing/2014/main" id="{1F75F332-6E83-40EC-8178-5465D49F24D6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90" name="Line 327">
          <a:extLst>
            <a:ext uri="{FF2B5EF4-FFF2-40B4-BE49-F238E27FC236}">
              <a16:creationId xmlns:a16="http://schemas.microsoft.com/office/drawing/2014/main" id="{6AEDDA79-4F8D-4799-8AB2-1AAE364D4BB2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91" name="Line 326">
          <a:extLst>
            <a:ext uri="{FF2B5EF4-FFF2-40B4-BE49-F238E27FC236}">
              <a16:creationId xmlns:a16="http://schemas.microsoft.com/office/drawing/2014/main" id="{B3B808A5-EBE7-428A-814C-C8458DEB7400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92" name="Line 323">
          <a:extLst>
            <a:ext uri="{FF2B5EF4-FFF2-40B4-BE49-F238E27FC236}">
              <a16:creationId xmlns:a16="http://schemas.microsoft.com/office/drawing/2014/main" id="{D6FB1F6B-ECB4-446B-B938-F859A9FD3680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93" name="Line 327">
          <a:extLst>
            <a:ext uri="{FF2B5EF4-FFF2-40B4-BE49-F238E27FC236}">
              <a16:creationId xmlns:a16="http://schemas.microsoft.com/office/drawing/2014/main" id="{B76477DE-F73C-40A8-BCB7-C4093ED2492C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94" name="Line 331">
          <a:extLst>
            <a:ext uri="{FF2B5EF4-FFF2-40B4-BE49-F238E27FC236}">
              <a16:creationId xmlns:a16="http://schemas.microsoft.com/office/drawing/2014/main" id="{B60685CD-D3A6-4C20-BDE0-18788960E473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95" name="Line 326">
          <a:extLst>
            <a:ext uri="{FF2B5EF4-FFF2-40B4-BE49-F238E27FC236}">
              <a16:creationId xmlns:a16="http://schemas.microsoft.com/office/drawing/2014/main" id="{EEC4BC7C-608C-4354-B3ED-00BC580BD77F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96" name="Line 323">
          <a:extLst>
            <a:ext uri="{FF2B5EF4-FFF2-40B4-BE49-F238E27FC236}">
              <a16:creationId xmlns:a16="http://schemas.microsoft.com/office/drawing/2014/main" id="{38174DD0-4D74-48F6-B395-44A7CA740C1E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97" name="Line 327">
          <a:extLst>
            <a:ext uri="{FF2B5EF4-FFF2-40B4-BE49-F238E27FC236}">
              <a16:creationId xmlns:a16="http://schemas.microsoft.com/office/drawing/2014/main" id="{7062D8EC-8BF0-41E3-9A32-B66042E085F0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98" name="Line 326">
          <a:extLst>
            <a:ext uri="{FF2B5EF4-FFF2-40B4-BE49-F238E27FC236}">
              <a16:creationId xmlns:a16="http://schemas.microsoft.com/office/drawing/2014/main" id="{55D5FF71-BDB1-4621-A9A5-D90D9E105629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299" name="Line 323">
          <a:extLst>
            <a:ext uri="{FF2B5EF4-FFF2-40B4-BE49-F238E27FC236}">
              <a16:creationId xmlns:a16="http://schemas.microsoft.com/office/drawing/2014/main" id="{60DF8BBD-20CB-4B79-B71A-BA737F7497BB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300" name="Line 327">
          <a:extLst>
            <a:ext uri="{FF2B5EF4-FFF2-40B4-BE49-F238E27FC236}">
              <a16:creationId xmlns:a16="http://schemas.microsoft.com/office/drawing/2014/main" id="{F35E42C2-FF10-416D-AEE0-B8E9C9B4E054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301" name="Line 326">
          <a:extLst>
            <a:ext uri="{FF2B5EF4-FFF2-40B4-BE49-F238E27FC236}">
              <a16:creationId xmlns:a16="http://schemas.microsoft.com/office/drawing/2014/main" id="{4C3FA0B6-4A46-4E5A-9FF4-41A9AF25F29C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302" name="Line 323">
          <a:extLst>
            <a:ext uri="{FF2B5EF4-FFF2-40B4-BE49-F238E27FC236}">
              <a16:creationId xmlns:a16="http://schemas.microsoft.com/office/drawing/2014/main" id="{7182F15E-743C-4D7E-B6F0-4DCF877A77EF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180</xdr:row>
      <xdr:rowOff>0</xdr:rowOff>
    </xdr:from>
    <xdr:to>
      <xdr:col>55</xdr:col>
      <xdr:colOff>0</xdr:colOff>
      <xdr:row>180</xdr:row>
      <xdr:rowOff>0</xdr:rowOff>
    </xdr:to>
    <xdr:sp macro="" textlink="">
      <xdr:nvSpPr>
        <xdr:cNvPr id="15303" name="Line 327">
          <a:extLst>
            <a:ext uri="{FF2B5EF4-FFF2-40B4-BE49-F238E27FC236}">
              <a16:creationId xmlns:a16="http://schemas.microsoft.com/office/drawing/2014/main" id="{7D7ED36C-9BDB-4923-A6A5-845C1F9C7BFF}"/>
            </a:ext>
          </a:extLst>
        </xdr:cNvPr>
        <xdr:cNvSpPr>
          <a:spLocks noChangeShapeType="1"/>
        </xdr:cNvSpPr>
      </xdr:nvSpPr>
      <xdr:spPr bwMode="auto">
        <a:xfrm>
          <a:off x="11163300" y="283464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04" name="Line 331">
          <a:extLst>
            <a:ext uri="{FF2B5EF4-FFF2-40B4-BE49-F238E27FC236}">
              <a16:creationId xmlns:a16="http://schemas.microsoft.com/office/drawing/2014/main" id="{A314DAE9-ADF5-485A-877B-1D79F08737F5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05" name="Line 328">
          <a:extLst>
            <a:ext uri="{FF2B5EF4-FFF2-40B4-BE49-F238E27FC236}">
              <a16:creationId xmlns:a16="http://schemas.microsoft.com/office/drawing/2014/main" id="{8077FEE2-4BE4-4002-B76D-2E651FDB218B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06" name="Line 332">
          <a:extLst>
            <a:ext uri="{FF2B5EF4-FFF2-40B4-BE49-F238E27FC236}">
              <a16:creationId xmlns:a16="http://schemas.microsoft.com/office/drawing/2014/main" id="{E9FECC4A-7E3B-4DE5-BC81-6521C725ED17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07" name="Line 326">
          <a:extLst>
            <a:ext uri="{FF2B5EF4-FFF2-40B4-BE49-F238E27FC236}">
              <a16:creationId xmlns:a16="http://schemas.microsoft.com/office/drawing/2014/main" id="{F6DB36E2-D7F0-4036-BACA-612590CCF1C7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08" name="Line 323">
          <a:extLst>
            <a:ext uri="{FF2B5EF4-FFF2-40B4-BE49-F238E27FC236}">
              <a16:creationId xmlns:a16="http://schemas.microsoft.com/office/drawing/2014/main" id="{EAFCACF8-377F-4B33-B417-D6C47CC8884F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09" name="Line 327">
          <a:extLst>
            <a:ext uri="{FF2B5EF4-FFF2-40B4-BE49-F238E27FC236}">
              <a16:creationId xmlns:a16="http://schemas.microsoft.com/office/drawing/2014/main" id="{FD1B6B55-3A3D-4C05-A849-EED9C7CADEF7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10" name="Line 326">
          <a:extLst>
            <a:ext uri="{FF2B5EF4-FFF2-40B4-BE49-F238E27FC236}">
              <a16:creationId xmlns:a16="http://schemas.microsoft.com/office/drawing/2014/main" id="{98B3894F-FB64-41E0-825A-F27AC5B8AE71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11" name="Line 323">
          <a:extLst>
            <a:ext uri="{FF2B5EF4-FFF2-40B4-BE49-F238E27FC236}">
              <a16:creationId xmlns:a16="http://schemas.microsoft.com/office/drawing/2014/main" id="{D3EE78A1-711A-4CEE-981E-580937FF04E0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12" name="Line 327">
          <a:extLst>
            <a:ext uri="{FF2B5EF4-FFF2-40B4-BE49-F238E27FC236}">
              <a16:creationId xmlns:a16="http://schemas.microsoft.com/office/drawing/2014/main" id="{F82E9FE0-A06A-4133-BB69-2E69BBC8703C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13" name="Line 326">
          <a:extLst>
            <a:ext uri="{FF2B5EF4-FFF2-40B4-BE49-F238E27FC236}">
              <a16:creationId xmlns:a16="http://schemas.microsoft.com/office/drawing/2014/main" id="{626DB824-322C-4202-A5A4-60B05CB51EE3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14" name="Line 323">
          <a:extLst>
            <a:ext uri="{FF2B5EF4-FFF2-40B4-BE49-F238E27FC236}">
              <a16:creationId xmlns:a16="http://schemas.microsoft.com/office/drawing/2014/main" id="{703C1D3D-79C8-4CCC-BFEA-C47218C174CC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15" name="Line 327">
          <a:extLst>
            <a:ext uri="{FF2B5EF4-FFF2-40B4-BE49-F238E27FC236}">
              <a16:creationId xmlns:a16="http://schemas.microsoft.com/office/drawing/2014/main" id="{6625BA61-198A-4A11-B802-4F5B104D79C4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134</xdr:row>
      <xdr:rowOff>0</xdr:rowOff>
    </xdr:from>
    <xdr:to>
      <xdr:col>26</xdr:col>
      <xdr:colOff>7620</xdr:colOff>
      <xdr:row>134</xdr:row>
      <xdr:rowOff>0</xdr:rowOff>
    </xdr:to>
    <xdr:sp macro="" textlink="">
      <xdr:nvSpPr>
        <xdr:cNvPr id="15316" name="Line 148">
          <a:extLst>
            <a:ext uri="{FF2B5EF4-FFF2-40B4-BE49-F238E27FC236}">
              <a16:creationId xmlns:a16="http://schemas.microsoft.com/office/drawing/2014/main" id="{F08B51B1-40D6-45AE-9318-ADA8993A2434}"/>
            </a:ext>
          </a:extLst>
        </xdr:cNvPr>
        <xdr:cNvSpPr>
          <a:spLocks noChangeShapeType="1"/>
        </xdr:cNvSpPr>
      </xdr:nvSpPr>
      <xdr:spPr bwMode="auto">
        <a:xfrm>
          <a:off x="5379720" y="212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134</xdr:row>
      <xdr:rowOff>0</xdr:rowOff>
    </xdr:from>
    <xdr:to>
      <xdr:col>26</xdr:col>
      <xdr:colOff>7620</xdr:colOff>
      <xdr:row>134</xdr:row>
      <xdr:rowOff>0</xdr:rowOff>
    </xdr:to>
    <xdr:sp macro="" textlink="">
      <xdr:nvSpPr>
        <xdr:cNvPr id="15317" name="Line 148">
          <a:extLst>
            <a:ext uri="{FF2B5EF4-FFF2-40B4-BE49-F238E27FC236}">
              <a16:creationId xmlns:a16="http://schemas.microsoft.com/office/drawing/2014/main" id="{D95EF644-E3E6-495F-81F5-3539FD307E06}"/>
            </a:ext>
          </a:extLst>
        </xdr:cNvPr>
        <xdr:cNvSpPr>
          <a:spLocks noChangeShapeType="1"/>
        </xdr:cNvSpPr>
      </xdr:nvSpPr>
      <xdr:spPr bwMode="auto">
        <a:xfrm>
          <a:off x="5379720" y="212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18" name="Line 331">
          <a:extLst>
            <a:ext uri="{FF2B5EF4-FFF2-40B4-BE49-F238E27FC236}">
              <a16:creationId xmlns:a16="http://schemas.microsoft.com/office/drawing/2014/main" id="{B4F1B682-B21D-4957-BAD5-745FEC823238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19" name="Line 328">
          <a:extLst>
            <a:ext uri="{FF2B5EF4-FFF2-40B4-BE49-F238E27FC236}">
              <a16:creationId xmlns:a16="http://schemas.microsoft.com/office/drawing/2014/main" id="{1ACE8CE5-33DD-49EE-AA54-1EE748E070AF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20" name="Line 332">
          <a:extLst>
            <a:ext uri="{FF2B5EF4-FFF2-40B4-BE49-F238E27FC236}">
              <a16:creationId xmlns:a16="http://schemas.microsoft.com/office/drawing/2014/main" id="{A12E5D81-6F80-4A39-870B-9CFC55791B2C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21" name="Line 326">
          <a:extLst>
            <a:ext uri="{FF2B5EF4-FFF2-40B4-BE49-F238E27FC236}">
              <a16:creationId xmlns:a16="http://schemas.microsoft.com/office/drawing/2014/main" id="{9BDEC071-76F5-4106-8253-FFD1AF0D9DA2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22" name="Line 323">
          <a:extLst>
            <a:ext uri="{FF2B5EF4-FFF2-40B4-BE49-F238E27FC236}">
              <a16:creationId xmlns:a16="http://schemas.microsoft.com/office/drawing/2014/main" id="{84F774A9-ABDF-452F-BC8F-34E964CE2204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23" name="Line 327">
          <a:extLst>
            <a:ext uri="{FF2B5EF4-FFF2-40B4-BE49-F238E27FC236}">
              <a16:creationId xmlns:a16="http://schemas.microsoft.com/office/drawing/2014/main" id="{1A9503A1-0622-4CCE-97A6-405926E7A80D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24" name="Line 326">
          <a:extLst>
            <a:ext uri="{FF2B5EF4-FFF2-40B4-BE49-F238E27FC236}">
              <a16:creationId xmlns:a16="http://schemas.microsoft.com/office/drawing/2014/main" id="{55BC5033-125B-4AAF-8940-0AE4EF97FD36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25" name="Line 323">
          <a:extLst>
            <a:ext uri="{FF2B5EF4-FFF2-40B4-BE49-F238E27FC236}">
              <a16:creationId xmlns:a16="http://schemas.microsoft.com/office/drawing/2014/main" id="{372D10D9-C452-43DB-B098-47197B4ADC55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26" name="Line 327">
          <a:extLst>
            <a:ext uri="{FF2B5EF4-FFF2-40B4-BE49-F238E27FC236}">
              <a16:creationId xmlns:a16="http://schemas.microsoft.com/office/drawing/2014/main" id="{D23D1464-6802-43BB-A800-39D7D1B91DF4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27" name="Line 326">
          <a:extLst>
            <a:ext uri="{FF2B5EF4-FFF2-40B4-BE49-F238E27FC236}">
              <a16:creationId xmlns:a16="http://schemas.microsoft.com/office/drawing/2014/main" id="{29833946-D7D2-4A68-BB4E-A2E8ACC44603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28" name="Line 323">
          <a:extLst>
            <a:ext uri="{FF2B5EF4-FFF2-40B4-BE49-F238E27FC236}">
              <a16:creationId xmlns:a16="http://schemas.microsoft.com/office/drawing/2014/main" id="{97529EA5-57A1-44C7-B316-D433D34B6CEA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29" name="Line 327">
          <a:extLst>
            <a:ext uri="{FF2B5EF4-FFF2-40B4-BE49-F238E27FC236}">
              <a16:creationId xmlns:a16="http://schemas.microsoft.com/office/drawing/2014/main" id="{951BCCAD-7253-43A5-BA09-F137E29C4CA2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134</xdr:row>
      <xdr:rowOff>0</xdr:rowOff>
    </xdr:from>
    <xdr:to>
      <xdr:col>26</xdr:col>
      <xdr:colOff>7620</xdr:colOff>
      <xdr:row>134</xdr:row>
      <xdr:rowOff>0</xdr:rowOff>
    </xdr:to>
    <xdr:sp macro="" textlink="">
      <xdr:nvSpPr>
        <xdr:cNvPr id="15330" name="Line 148">
          <a:extLst>
            <a:ext uri="{FF2B5EF4-FFF2-40B4-BE49-F238E27FC236}">
              <a16:creationId xmlns:a16="http://schemas.microsoft.com/office/drawing/2014/main" id="{C087EB35-EA82-4B4B-859E-0DBC9307D710}"/>
            </a:ext>
          </a:extLst>
        </xdr:cNvPr>
        <xdr:cNvSpPr>
          <a:spLocks noChangeShapeType="1"/>
        </xdr:cNvSpPr>
      </xdr:nvSpPr>
      <xdr:spPr bwMode="auto">
        <a:xfrm>
          <a:off x="5379720" y="212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134</xdr:row>
      <xdr:rowOff>0</xdr:rowOff>
    </xdr:from>
    <xdr:to>
      <xdr:col>26</xdr:col>
      <xdr:colOff>7620</xdr:colOff>
      <xdr:row>134</xdr:row>
      <xdr:rowOff>0</xdr:rowOff>
    </xdr:to>
    <xdr:sp macro="" textlink="">
      <xdr:nvSpPr>
        <xdr:cNvPr id="15331" name="Line 148">
          <a:extLst>
            <a:ext uri="{FF2B5EF4-FFF2-40B4-BE49-F238E27FC236}">
              <a16:creationId xmlns:a16="http://schemas.microsoft.com/office/drawing/2014/main" id="{DF21258D-1027-4535-B102-2B24F9263692}"/>
            </a:ext>
          </a:extLst>
        </xdr:cNvPr>
        <xdr:cNvSpPr>
          <a:spLocks noChangeShapeType="1"/>
        </xdr:cNvSpPr>
      </xdr:nvSpPr>
      <xdr:spPr bwMode="auto">
        <a:xfrm>
          <a:off x="5379720" y="212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32" name="Line 331">
          <a:extLst>
            <a:ext uri="{FF2B5EF4-FFF2-40B4-BE49-F238E27FC236}">
              <a16:creationId xmlns:a16="http://schemas.microsoft.com/office/drawing/2014/main" id="{6FAAC522-0010-4CBB-8CFB-EDDA77C52C73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33" name="Line 328">
          <a:extLst>
            <a:ext uri="{FF2B5EF4-FFF2-40B4-BE49-F238E27FC236}">
              <a16:creationId xmlns:a16="http://schemas.microsoft.com/office/drawing/2014/main" id="{8D7A97EE-B35B-404C-AB4E-1F12EF60679D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34" name="Line 332">
          <a:extLst>
            <a:ext uri="{FF2B5EF4-FFF2-40B4-BE49-F238E27FC236}">
              <a16:creationId xmlns:a16="http://schemas.microsoft.com/office/drawing/2014/main" id="{3A278017-3C60-4DF6-8288-BCCDC9BCCAE1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35" name="Line 326">
          <a:extLst>
            <a:ext uri="{FF2B5EF4-FFF2-40B4-BE49-F238E27FC236}">
              <a16:creationId xmlns:a16="http://schemas.microsoft.com/office/drawing/2014/main" id="{96FCD9BD-EB1F-42BC-8C0B-186F34354D0C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36" name="Line 323">
          <a:extLst>
            <a:ext uri="{FF2B5EF4-FFF2-40B4-BE49-F238E27FC236}">
              <a16:creationId xmlns:a16="http://schemas.microsoft.com/office/drawing/2014/main" id="{9F70CEE3-3200-4043-B788-429E0F90B492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37" name="Line 327">
          <a:extLst>
            <a:ext uri="{FF2B5EF4-FFF2-40B4-BE49-F238E27FC236}">
              <a16:creationId xmlns:a16="http://schemas.microsoft.com/office/drawing/2014/main" id="{09323A43-BE75-4F55-B958-CF14AB3650E2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38" name="Line 326">
          <a:extLst>
            <a:ext uri="{FF2B5EF4-FFF2-40B4-BE49-F238E27FC236}">
              <a16:creationId xmlns:a16="http://schemas.microsoft.com/office/drawing/2014/main" id="{15F6BE55-783D-4D22-AA8C-9D5A43BDFFC4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39" name="Line 323">
          <a:extLst>
            <a:ext uri="{FF2B5EF4-FFF2-40B4-BE49-F238E27FC236}">
              <a16:creationId xmlns:a16="http://schemas.microsoft.com/office/drawing/2014/main" id="{5443333C-BCEC-4173-8F0C-9AA87B6E0D03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40" name="Line 327">
          <a:extLst>
            <a:ext uri="{FF2B5EF4-FFF2-40B4-BE49-F238E27FC236}">
              <a16:creationId xmlns:a16="http://schemas.microsoft.com/office/drawing/2014/main" id="{F835DDDC-3C7B-477D-984C-F7BFE9B0CFB0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41" name="Line 326">
          <a:extLst>
            <a:ext uri="{FF2B5EF4-FFF2-40B4-BE49-F238E27FC236}">
              <a16:creationId xmlns:a16="http://schemas.microsoft.com/office/drawing/2014/main" id="{742AA1A9-E20F-41E3-993F-1D2AD2D42A3D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42" name="Line 323">
          <a:extLst>
            <a:ext uri="{FF2B5EF4-FFF2-40B4-BE49-F238E27FC236}">
              <a16:creationId xmlns:a16="http://schemas.microsoft.com/office/drawing/2014/main" id="{7BFCCA5E-36CF-4477-BFE7-3A6EF8468A45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43" name="Line 327">
          <a:extLst>
            <a:ext uri="{FF2B5EF4-FFF2-40B4-BE49-F238E27FC236}">
              <a16:creationId xmlns:a16="http://schemas.microsoft.com/office/drawing/2014/main" id="{20ECFF63-8A83-4416-B229-C5A52A4D42C9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134</xdr:row>
      <xdr:rowOff>0</xdr:rowOff>
    </xdr:from>
    <xdr:to>
      <xdr:col>26</xdr:col>
      <xdr:colOff>7620</xdr:colOff>
      <xdr:row>134</xdr:row>
      <xdr:rowOff>0</xdr:rowOff>
    </xdr:to>
    <xdr:sp macro="" textlink="">
      <xdr:nvSpPr>
        <xdr:cNvPr id="15344" name="Line 148">
          <a:extLst>
            <a:ext uri="{FF2B5EF4-FFF2-40B4-BE49-F238E27FC236}">
              <a16:creationId xmlns:a16="http://schemas.microsoft.com/office/drawing/2014/main" id="{B7BA7320-0D4F-48C7-A75D-9D8B0BC32ED9}"/>
            </a:ext>
          </a:extLst>
        </xdr:cNvPr>
        <xdr:cNvSpPr>
          <a:spLocks noChangeShapeType="1"/>
        </xdr:cNvSpPr>
      </xdr:nvSpPr>
      <xdr:spPr bwMode="auto">
        <a:xfrm>
          <a:off x="5379720" y="212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134</xdr:row>
      <xdr:rowOff>0</xdr:rowOff>
    </xdr:from>
    <xdr:to>
      <xdr:col>26</xdr:col>
      <xdr:colOff>7620</xdr:colOff>
      <xdr:row>134</xdr:row>
      <xdr:rowOff>0</xdr:rowOff>
    </xdr:to>
    <xdr:sp macro="" textlink="">
      <xdr:nvSpPr>
        <xdr:cNvPr id="15345" name="Line 148">
          <a:extLst>
            <a:ext uri="{FF2B5EF4-FFF2-40B4-BE49-F238E27FC236}">
              <a16:creationId xmlns:a16="http://schemas.microsoft.com/office/drawing/2014/main" id="{8F940A75-33F0-4F58-9470-D7013DA05BF8}"/>
            </a:ext>
          </a:extLst>
        </xdr:cNvPr>
        <xdr:cNvSpPr>
          <a:spLocks noChangeShapeType="1"/>
        </xdr:cNvSpPr>
      </xdr:nvSpPr>
      <xdr:spPr bwMode="auto">
        <a:xfrm>
          <a:off x="5379720" y="2123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46" name="Line 331">
          <a:extLst>
            <a:ext uri="{FF2B5EF4-FFF2-40B4-BE49-F238E27FC236}">
              <a16:creationId xmlns:a16="http://schemas.microsoft.com/office/drawing/2014/main" id="{F6A100FE-83B0-4532-A2B0-22595E6BA866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47" name="Line 328">
          <a:extLst>
            <a:ext uri="{FF2B5EF4-FFF2-40B4-BE49-F238E27FC236}">
              <a16:creationId xmlns:a16="http://schemas.microsoft.com/office/drawing/2014/main" id="{7CD135E5-0505-41D2-B9F3-EC85D2AF041C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48" name="Line 332">
          <a:extLst>
            <a:ext uri="{FF2B5EF4-FFF2-40B4-BE49-F238E27FC236}">
              <a16:creationId xmlns:a16="http://schemas.microsoft.com/office/drawing/2014/main" id="{579B2D7D-AD58-4723-93C3-CEFF0F124802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49" name="Line 326">
          <a:extLst>
            <a:ext uri="{FF2B5EF4-FFF2-40B4-BE49-F238E27FC236}">
              <a16:creationId xmlns:a16="http://schemas.microsoft.com/office/drawing/2014/main" id="{A1421E42-D6D5-4412-87CA-2BB02E4922CB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50" name="Line 323">
          <a:extLst>
            <a:ext uri="{FF2B5EF4-FFF2-40B4-BE49-F238E27FC236}">
              <a16:creationId xmlns:a16="http://schemas.microsoft.com/office/drawing/2014/main" id="{F1771CC0-A26D-48A1-BC19-089825F98B12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51" name="Line 327">
          <a:extLst>
            <a:ext uri="{FF2B5EF4-FFF2-40B4-BE49-F238E27FC236}">
              <a16:creationId xmlns:a16="http://schemas.microsoft.com/office/drawing/2014/main" id="{4074515A-50CB-4B0F-B3BF-42C4EAA59C51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52" name="Line 326">
          <a:extLst>
            <a:ext uri="{FF2B5EF4-FFF2-40B4-BE49-F238E27FC236}">
              <a16:creationId xmlns:a16="http://schemas.microsoft.com/office/drawing/2014/main" id="{A6CE90BB-87EC-4E86-A5A4-D3F59886F8AC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53" name="Line 323">
          <a:extLst>
            <a:ext uri="{FF2B5EF4-FFF2-40B4-BE49-F238E27FC236}">
              <a16:creationId xmlns:a16="http://schemas.microsoft.com/office/drawing/2014/main" id="{C5DF3B20-E1F4-4363-85ED-238147B20EFE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54" name="Line 327">
          <a:extLst>
            <a:ext uri="{FF2B5EF4-FFF2-40B4-BE49-F238E27FC236}">
              <a16:creationId xmlns:a16="http://schemas.microsoft.com/office/drawing/2014/main" id="{59877EFD-3BED-4592-B579-BE777726A21F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55" name="Line 326">
          <a:extLst>
            <a:ext uri="{FF2B5EF4-FFF2-40B4-BE49-F238E27FC236}">
              <a16:creationId xmlns:a16="http://schemas.microsoft.com/office/drawing/2014/main" id="{89D35D81-52B0-4574-83B3-850536E22505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56" name="Line 323">
          <a:extLst>
            <a:ext uri="{FF2B5EF4-FFF2-40B4-BE49-F238E27FC236}">
              <a16:creationId xmlns:a16="http://schemas.microsoft.com/office/drawing/2014/main" id="{C92852F7-4152-4F88-A670-F7DD6C25BA6A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57" name="Line 327">
          <a:extLst>
            <a:ext uri="{FF2B5EF4-FFF2-40B4-BE49-F238E27FC236}">
              <a16:creationId xmlns:a16="http://schemas.microsoft.com/office/drawing/2014/main" id="{3C205D4F-74FA-472E-806A-C2769EA25B41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58" name="Line 323">
          <a:extLst>
            <a:ext uri="{FF2B5EF4-FFF2-40B4-BE49-F238E27FC236}">
              <a16:creationId xmlns:a16="http://schemas.microsoft.com/office/drawing/2014/main" id="{284E676F-CB2C-4964-8ACF-BE55C56A6C20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59" name="Line 327">
          <a:extLst>
            <a:ext uri="{FF2B5EF4-FFF2-40B4-BE49-F238E27FC236}">
              <a16:creationId xmlns:a16="http://schemas.microsoft.com/office/drawing/2014/main" id="{9E9BAD37-D29C-4D2A-A37C-AAC51B1CCB4F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60" name="Line 326">
          <a:extLst>
            <a:ext uri="{FF2B5EF4-FFF2-40B4-BE49-F238E27FC236}">
              <a16:creationId xmlns:a16="http://schemas.microsoft.com/office/drawing/2014/main" id="{9E41A490-AEC5-4814-A179-35BB45D7682E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61" name="Line 323">
          <a:extLst>
            <a:ext uri="{FF2B5EF4-FFF2-40B4-BE49-F238E27FC236}">
              <a16:creationId xmlns:a16="http://schemas.microsoft.com/office/drawing/2014/main" id="{A2682EA7-5C85-4214-AF11-A9E9A1A7B604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62" name="Line 327">
          <a:extLst>
            <a:ext uri="{FF2B5EF4-FFF2-40B4-BE49-F238E27FC236}">
              <a16:creationId xmlns:a16="http://schemas.microsoft.com/office/drawing/2014/main" id="{B8C51918-DB66-4470-9277-746530555318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63" name="Line 326">
          <a:extLst>
            <a:ext uri="{FF2B5EF4-FFF2-40B4-BE49-F238E27FC236}">
              <a16:creationId xmlns:a16="http://schemas.microsoft.com/office/drawing/2014/main" id="{3D763600-104C-4382-9549-506721260F43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64" name="Line 323">
          <a:extLst>
            <a:ext uri="{FF2B5EF4-FFF2-40B4-BE49-F238E27FC236}">
              <a16:creationId xmlns:a16="http://schemas.microsoft.com/office/drawing/2014/main" id="{277E65F1-AA35-4516-80D1-2C02D0D469DB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65" name="Line 327">
          <a:extLst>
            <a:ext uri="{FF2B5EF4-FFF2-40B4-BE49-F238E27FC236}">
              <a16:creationId xmlns:a16="http://schemas.microsoft.com/office/drawing/2014/main" id="{AA1B4019-B742-489A-BF0F-89DB41907016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66" name="Line 326">
          <a:extLst>
            <a:ext uri="{FF2B5EF4-FFF2-40B4-BE49-F238E27FC236}">
              <a16:creationId xmlns:a16="http://schemas.microsoft.com/office/drawing/2014/main" id="{2ADD0DAF-28BA-41E5-BC12-94BAE939AACA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67" name="Line 323">
          <a:extLst>
            <a:ext uri="{FF2B5EF4-FFF2-40B4-BE49-F238E27FC236}">
              <a16:creationId xmlns:a16="http://schemas.microsoft.com/office/drawing/2014/main" id="{8F6AFBCA-A948-48A0-8DC5-8F21380D70E1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134</xdr:row>
      <xdr:rowOff>0</xdr:rowOff>
    </xdr:from>
    <xdr:to>
      <xdr:col>55</xdr:col>
      <xdr:colOff>0</xdr:colOff>
      <xdr:row>134</xdr:row>
      <xdr:rowOff>0</xdr:rowOff>
    </xdr:to>
    <xdr:sp macro="" textlink="">
      <xdr:nvSpPr>
        <xdr:cNvPr id="15368" name="Line 327">
          <a:extLst>
            <a:ext uri="{FF2B5EF4-FFF2-40B4-BE49-F238E27FC236}">
              <a16:creationId xmlns:a16="http://schemas.microsoft.com/office/drawing/2014/main" id="{DAB7750D-10FF-476E-851D-FE15D4FBC8C7}"/>
            </a:ext>
          </a:extLst>
        </xdr:cNvPr>
        <xdr:cNvSpPr>
          <a:spLocks noChangeShapeType="1"/>
        </xdr:cNvSpPr>
      </xdr:nvSpPr>
      <xdr:spPr bwMode="auto">
        <a:xfrm>
          <a:off x="11163300" y="21231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78</xdr:row>
      <xdr:rowOff>0</xdr:rowOff>
    </xdr:from>
    <xdr:to>
      <xdr:col>55</xdr:col>
      <xdr:colOff>0</xdr:colOff>
      <xdr:row>78</xdr:row>
      <xdr:rowOff>0</xdr:rowOff>
    </xdr:to>
    <xdr:sp macro="" textlink="">
      <xdr:nvSpPr>
        <xdr:cNvPr id="15369" name="Line 326">
          <a:extLst>
            <a:ext uri="{FF2B5EF4-FFF2-40B4-BE49-F238E27FC236}">
              <a16:creationId xmlns:a16="http://schemas.microsoft.com/office/drawing/2014/main" id="{B003C359-3D08-4B63-BB4A-C3EEABC1967C}"/>
            </a:ext>
          </a:extLst>
        </xdr:cNvPr>
        <xdr:cNvSpPr>
          <a:spLocks noChangeShapeType="1"/>
        </xdr:cNvSpPr>
      </xdr:nvSpPr>
      <xdr:spPr bwMode="auto">
        <a:xfrm>
          <a:off x="11163300" y="12734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78</xdr:row>
      <xdr:rowOff>0</xdr:rowOff>
    </xdr:from>
    <xdr:to>
      <xdr:col>55</xdr:col>
      <xdr:colOff>0</xdr:colOff>
      <xdr:row>78</xdr:row>
      <xdr:rowOff>0</xdr:rowOff>
    </xdr:to>
    <xdr:sp macro="" textlink="">
      <xdr:nvSpPr>
        <xdr:cNvPr id="15370" name="Line 323">
          <a:extLst>
            <a:ext uri="{FF2B5EF4-FFF2-40B4-BE49-F238E27FC236}">
              <a16:creationId xmlns:a16="http://schemas.microsoft.com/office/drawing/2014/main" id="{FAC2F706-6F0A-421E-B6A1-CEFD3EBA4E7D}"/>
            </a:ext>
          </a:extLst>
        </xdr:cNvPr>
        <xdr:cNvSpPr>
          <a:spLocks noChangeShapeType="1"/>
        </xdr:cNvSpPr>
      </xdr:nvSpPr>
      <xdr:spPr bwMode="auto">
        <a:xfrm>
          <a:off x="11163300" y="12734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78</xdr:row>
      <xdr:rowOff>0</xdr:rowOff>
    </xdr:from>
    <xdr:to>
      <xdr:col>55</xdr:col>
      <xdr:colOff>0</xdr:colOff>
      <xdr:row>78</xdr:row>
      <xdr:rowOff>0</xdr:rowOff>
    </xdr:to>
    <xdr:sp macro="" textlink="">
      <xdr:nvSpPr>
        <xdr:cNvPr id="15371" name="Line 327">
          <a:extLst>
            <a:ext uri="{FF2B5EF4-FFF2-40B4-BE49-F238E27FC236}">
              <a16:creationId xmlns:a16="http://schemas.microsoft.com/office/drawing/2014/main" id="{F97C007A-A513-4D5F-BB9D-09C61B861EE5}"/>
            </a:ext>
          </a:extLst>
        </xdr:cNvPr>
        <xdr:cNvSpPr>
          <a:spLocks noChangeShapeType="1"/>
        </xdr:cNvSpPr>
      </xdr:nvSpPr>
      <xdr:spPr bwMode="auto">
        <a:xfrm>
          <a:off x="11163300" y="12734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78</xdr:row>
      <xdr:rowOff>0</xdr:rowOff>
    </xdr:from>
    <xdr:to>
      <xdr:col>55</xdr:col>
      <xdr:colOff>0</xdr:colOff>
      <xdr:row>78</xdr:row>
      <xdr:rowOff>0</xdr:rowOff>
    </xdr:to>
    <xdr:sp macro="" textlink="">
      <xdr:nvSpPr>
        <xdr:cNvPr id="15372" name="Line 326">
          <a:extLst>
            <a:ext uri="{FF2B5EF4-FFF2-40B4-BE49-F238E27FC236}">
              <a16:creationId xmlns:a16="http://schemas.microsoft.com/office/drawing/2014/main" id="{4A711556-0BD2-4C1E-B09B-76CEFF8A9432}"/>
            </a:ext>
          </a:extLst>
        </xdr:cNvPr>
        <xdr:cNvSpPr>
          <a:spLocks noChangeShapeType="1"/>
        </xdr:cNvSpPr>
      </xdr:nvSpPr>
      <xdr:spPr bwMode="auto">
        <a:xfrm>
          <a:off x="11163300" y="12734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78</xdr:row>
      <xdr:rowOff>0</xdr:rowOff>
    </xdr:from>
    <xdr:to>
      <xdr:col>55</xdr:col>
      <xdr:colOff>0</xdr:colOff>
      <xdr:row>78</xdr:row>
      <xdr:rowOff>0</xdr:rowOff>
    </xdr:to>
    <xdr:sp macro="" textlink="">
      <xdr:nvSpPr>
        <xdr:cNvPr id="15373" name="Line 323">
          <a:extLst>
            <a:ext uri="{FF2B5EF4-FFF2-40B4-BE49-F238E27FC236}">
              <a16:creationId xmlns:a16="http://schemas.microsoft.com/office/drawing/2014/main" id="{968D504B-69BA-4771-982D-19D2C97B7FF5}"/>
            </a:ext>
          </a:extLst>
        </xdr:cNvPr>
        <xdr:cNvSpPr>
          <a:spLocks noChangeShapeType="1"/>
        </xdr:cNvSpPr>
      </xdr:nvSpPr>
      <xdr:spPr bwMode="auto">
        <a:xfrm>
          <a:off x="11163300" y="12734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78</xdr:row>
      <xdr:rowOff>0</xdr:rowOff>
    </xdr:from>
    <xdr:to>
      <xdr:col>55</xdr:col>
      <xdr:colOff>0</xdr:colOff>
      <xdr:row>78</xdr:row>
      <xdr:rowOff>0</xdr:rowOff>
    </xdr:to>
    <xdr:sp macro="" textlink="">
      <xdr:nvSpPr>
        <xdr:cNvPr id="15374" name="Line 327">
          <a:extLst>
            <a:ext uri="{FF2B5EF4-FFF2-40B4-BE49-F238E27FC236}">
              <a16:creationId xmlns:a16="http://schemas.microsoft.com/office/drawing/2014/main" id="{75DB3D12-7D94-4732-85FE-332072B70DF3}"/>
            </a:ext>
          </a:extLst>
        </xdr:cNvPr>
        <xdr:cNvSpPr>
          <a:spLocks noChangeShapeType="1"/>
        </xdr:cNvSpPr>
      </xdr:nvSpPr>
      <xdr:spPr bwMode="auto">
        <a:xfrm>
          <a:off x="11163300" y="12734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78</xdr:row>
      <xdr:rowOff>0</xdr:rowOff>
    </xdr:from>
    <xdr:to>
      <xdr:col>55</xdr:col>
      <xdr:colOff>0</xdr:colOff>
      <xdr:row>78</xdr:row>
      <xdr:rowOff>0</xdr:rowOff>
    </xdr:to>
    <xdr:sp macro="" textlink="">
      <xdr:nvSpPr>
        <xdr:cNvPr id="15375" name="Line 326">
          <a:extLst>
            <a:ext uri="{FF2B5EF4-FFF2-40B4-BE49-F238E27FC236}">
              <a16:creationId xmlns:a16="http://schemas.microsoft.com/office/drawing/2014/main" id="{4CA1B6EA-F31C-4AD1-B8D2-AB01F54B771A}"/>
            </a:ext>
          </a:extLst>
        </xdr:cNvPr>
        <xdr:cNvSpPr>
          <a:spLocks noChangeShapeType="1"/>
        </xdr:cNvSpPr>
      </xdr:nvSpPr>
      <xdr:spPr bwMode="auto">
        <a:xfrm>
          <a:off x="11163300" y="12734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78</xdr:row>
      <xdr:rowOff>0</xdr:rowOff>
    </xdr:from>
    <xdr:to>
      <xdr:col>55</xdr:col>
      <xdr:colOff>0</xdr:colOff>
      <xdr:row>78</xdr:row>
      <xdr:rowOff>0</xdr:rowOff>
    </xdr:to>
    <xdr:sp macro="" textlink="">
      <xdr:nvSpPr>
        <xdr:cNvPr id="15376" name="Line 323">
          <a:extLst>
            <a:ext uri="{FF2B5EF4-FFF2-40B4-BE49-F238E27FC236}">
              <a16:creationId xmlns:a16="http://schemas.microsoft.com/office/drawing/2014/main" id="{7A525440-CE17-478D-9644-531649E8FF95}"/>
            </a:ext>
          </a:extLst>
        </xdr:cNvPr>
        <xdr:cNvSpPr>
          <a:spLocks noChangeShapeType="1"/>
        </xdr:cNvSpPr>
      </xdr:nvSpPr>
      <xdr:spPr bwMode="auto">
        <a:xfrm>
          <a:off x="11163300" y="12734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78</xdr:row>
      <xdr:rowOff>0</xdr:rowOff>
    </xdr:from>
    <xdr:to>
      <xdr:col>55</xdr:col>
      <xdr:colOff>0</xdr:colOff>
      <xdr:row>78</xdr:row>
      <xdr:rowOff>0</xdr:rowOff>
    </xdr:to>
    <xdr:sp macro="" textlink="">
      <xdr:nvSpPr>
        <xdr:cNvPr id="15377" name="Line 327">
          <a:extLst>
            <a:ext uri="{FF2B5EF4-FFF2-40B4-BE49-F238E27FC236}">
              <a16:creationId xmlns:a16="http://schemas.microsoft.com/office/drawing/2014/main" id="{B37354B6-520B-4B87-A5F4-F68C18A24E2C}"/>
            </a:ext>
          </a:extLst>
        </xdr:cNvPr>
        <xdr:cNvSpPr>
          <a:spLocks noChangeShapeType="1"/>
        </xdr:cNvSpPr>
      </xdr:nvSpPr>
      <xdr:spPr bwMode="auto">
        <a:xfrm>
          <a:off x="11163300" y="12734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78</xdr:row>
      <xdr:rowOff>0</xdr:rowOff>
    </xdr:from>
    <xdr:to>
      <xdr:col>26</xdr:col>
      <xdr:colOff>7620</xdr:colOff>
      <xdr:row>78</xdr:row>
      <xdr:rowOff>0</xdr:rowOff>
    </xdr:to>
    <xdr:sp macro="" textlink="">
      <xdr:nvSpPr>
        <xdr:cNvPr id="15378" name="Line 148">
          <a:extLst>
            <a:ext uri="{FF2B5EF4-FFF2-40B4-BE49-F238E27FC236}">
              <a16:creationId xmlns:a16="http://schemas.microsoft.com/office/drawing/2014/main" id="{0C6FFE06-B851-440D-AB21-3381A979B2D9}"/>
            </a:ext>
          </a:extLst>
        </xdr:cNvPr>
        <xdr:cNvSpPr>
          <a:spLocks noChangeShapeType="1"/>
        </xdr:cNvSpPr>
      </xdr:nvSpPr>
      <xdr:spPr bwMode="auto">
        <a:xfrm>
          <a:off x="5379720" y="1273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78</xdr:row>
      <xdr:rowOff>0</xdr:rowOff>
    </xdr:from>
    <xdr:to>
      <xdr:col>26</xdr:col>
      <xdr:colOff>7620</xdr:colOff>
      <xdr:row>78</xdr:row>
      <xdr:rowOff>0</xdr:rowOff>
    </xdr:to>
    <xdr:sp macro="" textlink="">
      <xdr:nvSpPr>
        <xdr:cNvPr id="15379" name="Line 148">
          <a:extLst>
            <a:ext uri="{FF2B5EF4-FFF2-40B4-BE49-F238E27FC236}">
              <a16:creationId xmlns:a16="http://schemas.microsoft.com/office/drawing/2014/main" id="{BA0A2C75-4FDD-4FFF-9B0D-6BAB323798A5}"/>
            </a:ext>
          </a:extLst>
        </xdr:cNvPr>
        <xdr:cNvSpPr>
          <a:spLocks noChangeShapeType="1"/>
        </xdr:cNvSpPr>
      </xdr:nvSpPr>
      <xdr:spPr bwMode="auto">
        <a:xfrm>
          <a:off x="5379720" y="1273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192</xdr:row>
      <xdr:rowOff>0</xdr:rowOff>
    </xdr:from>
    <xdr:to>
      <xdr:col>55</xdr:col>
      <xdr:colOff>0</xdr:colOff>
      <xdr:row>192</xdr:row>
      <xdr:rowOff>0</xdr:rowOff>
    </xdr:to>
    <xdr:sp macro="" textlink="">
      <xdr:nvSpPr>
        <xdr:cNvPr id="167" name="Line 37">
          <a:extLst>
            <a:ext uri="{FF2B5EF4-FFF2-40B4-BE49-F238E27FC236}">
              <a16:creationId xmlns:a16="http://schemas.microsoft.com/office/drawing/2014/main" id="{2BC9D3CE-A968-455E-A446-35B6F9544CEC}"/>
            </a:ext>
          </a:extLst>
        </xdr:cNvPr>
        <xdr:cNvSpPr>
          <a:spLocks noChangeShapeType="1"/>
        </xdr:cNvSpPr>
      </xdr:nvSpPr>
      <xdr:spPr bwMode="auto">
        <a:xfrm>
          <a:off x="11163300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192</xdr:row>
      <xdr:rowOff>0</xdr:rowOff>
    </xdr:from>
    <xdr:to>
      <xdr:col>25</xdr:col>
      <xdr:colOff>7620</xdr:colOff>
      <xdr:row>192</xdr:row>
      <xdr:rowOff>0</xdr:rowOff>
    </xdr:to>
    <xdr:sp macro="" textlink="">
      <xdr:nvSpPr>
        <xdr:cNvPr id="188" name="Line 38">
          <a:extLst>
            <a:ext uri="{FF2B5EF4-FFF2-40B4-BE49-F238E27FC236}">
              <a16:creationId xmlns:a16="http://schemas.microsoft.com/office/drawing/2014/main" id="{19E36618-9CF0-43E7-8AEB-434BFD5982EF}"/>
            </a:ext>
          </a:extLst>
        </xdr:cNvPr>
        <xdr:cNvSpPr>
          <a:spLocks noChangeShapeType="1"/>
        </xdr:cNvSpPr>
      </xdr:nvSpPr>
      <xdr:spPr bwMode="auto">
        <a:xfrm>
          <a:off x="514159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89" name="Oval 39">
          <a:extLst>
            <a:ext uri="{FF2B5EF4-FFF2-40B4-BE49-F238E27FC236}">
              <a16:creationId xmlns:a16="http://schemas.microsoft.com/office/drawing/2014/main" id="{39A6C941-9554-435E-B4B1-527FFB8EA0F8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90" name="Oval 40">
          <a:extLst>
            <a:ext uri="{FF2B5EF4-FFF2-40B4-BE49-F238E27FC236}">
              <a16:creationId xmlns:a16="http://schemas.microsoft.com/office/drawing/2014/main" id="{8AFC05FC-4009-4B68-9C48-CD709C34AC0E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215" name="Line 41">
          <a:extLst>
            <a:ext uri="{FF2B5EF4-FFF2-40B4-BE49-F238E27FC236}">
              <a16:creationId xmlns:a16="http://schemas.microsoft.com/office/drawing/2014/main" id="{CFC2A7EB-34F6-4A86-BF17-1F22F0D71886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216" name="Line 42">
          <a:extLst>
            <a:ext uri="{FF2B5EF4-FFF2-40B4-BE49-F238E27FC236}">
              <a16:creationId xmlns:a16="http://schemas.microsoft.com/office/drawing/2014/main" id="{14129157-AA51-4057-A71F-8AA95F29B5D9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217" name="Oval 43">
          <a:extLst>
            <a:ext uri="{FF2B5EF4-FFF2-40B4-BE49-F238E27FC236}">
              <a16:creationId xmlns:a16="http://schemas.microsoft.com/office/drawing/2014/main" id="{194D05EC-421A-41C2-ACE5-120FA818DB98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242" name="Oval 44">
          <a:extLst>
            <a:ext uri="{FF2B5EF4-FFF2-40B4-BE49-F238E27FC236}">
              <a16:creationId xmlns:a16="http://schemas.microsoft.com/office/drawing/2014/main" id="{5FA03324-81EB-4366-9187-1F38408D9785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243" name="Line 45">
          <a:extLst>
            <a:ext uri="{FF2B5EF4-FFF2-40B4-BE49-F238E27FC236}">
              <a16:creationId xmlns:a16="http://schemas.microsoft.com/office/drawing/2014/main" id="{11602BFF-8EB6-4651-B237-7236F0469B57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244" name="Line 46">
          <a:extLst>
            <a:ext uri="{FF2B5EF4-FFF2-40B4-BE49-F238E27FC236}">
              <a16:creationId xmlns:a16="http://schemas.microsoft.com/office/drawing/2014/main" id="{33F49C10-DA26-4BF2-97BB-A7389810F086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275" name="Oval 47">
          <a:extLst>
            <a:ext uri="{FF2B5EF4-FFF2-40B4-BE49-F238E27FC236}">
              <a16:creationId xmlns:a16="http://schemas.microsoft.com/office/drawing/2014/main" id="{749FB0FD-D5CE-4802-A28E-7CA9FD26FDD8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276" name="Oval 48">
          <a:extLst>
            <a:ext uri="{FF2B5EF4-FFF2-40B4-BE49-F238E27FC236}">
              <a16:creationId xmlns:a16="http://schemas.microsoft.com/office/drawing/2014/main" id="{10077DC0-7887-4839-BD4E-C3EC7B851FF9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195</xdr:row>
      <xdr:rowOff>0</xdr:rowOff>
    </xdr:from>
    <xdr:to>
      <xdr:col>55</xdr:col>
      <xdr:colOff>129540</xdr:colOff>
      <xdr:row>195</xdr:row>
      <xdr:rowOff>0</xdr:rowOff>
    </xdr:to>
    <xdr:sp macro="" textlink="">
      <xdr:nvSpPr>
        <xdr:cNvPr id="14656" name="Line 174">
          <a:extLst>
            <a:ext uri="{FF2B5EF4-FFF2-40B4-BE49-F238E27FC236}">
              <a16:creationId xmlns:a16="http://schemas.microsoft.com/office/drawing/2014/main" id="{B06DBB98-D5C4-48BD-8E96-C9F1D28E99B9}"/>
            </a:ext>
          </a:extLst>
        </xdr:cNvPr>
        <xdr:cNvSpPr>
          <a:spLocks noChangeShapeType="1"/>
        </xdr:cNvSpPr>
      </xdr:nvSpPr>
      <xdr:spPr bwMode="auto">
        <a:xfrm>
          <a:off x="11292840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195</xdr:row>
      <xdr:rowOff>0</xdr:rowOff>
    </xdr:from>
    <xdr:to>
      <xdr:col>26</xdr:col>
      <xdr:colOff>7620</xdr:colOff>
      <xdr:row>195</xdr:row>
      <xdr:rowOff>0</xdr:rowOff>
    </xdr:to>
    <xdr:sp macro="" textlink="">
      <xdr:nvSpPr>
        <xdr:cNvPr id="14657" name="Line 175">
          <a:extLst>
            <a:ext uri="{FF2B5EF4-FFF2-40B4-BE49-F238E27FC236}">
              <a16:creationId xmlns:a16="http://schemas.microsoft.com/office/drawing/2014/main" id="{A92F4668-C40B-4F40-8818-28FB6E40BA82}"/>
            </a:ext>
          </a:extLst>
        </xdr:cNvPr>
        <xdr:cNvSpPr>
          <a:spLocks noChangeShapeType="1"/>
        </xdr:cNvSpPr>
      </xdr:nvSpPr>
      <xdr:spPr bwMode="auto">
        <a:xfrm>
          <a:off x="5379720" y="2394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685" name="Oval 176">
          <a:extLst>
            <a:ext uri="{FF2B5EF4-FFF2-40B4-BE49-F238E27FC236}">
              <a16:creationId xmlns:a16="http://schemas.microsoft.com/office/drawing/2014/main" id="{705D5435-15C8-438F-A841-D9D2EF7295ED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686" name="Oval 177">
          <a:extLst>
            <a:ext uri="{FF2B5EF4-FFF2-40B4-BE49-F238E27FC236}">
              <a16:creationId xmlns:a16="http://schemas.microsoft.com/office/drawing/2014/main" id="{96DDF08E-DD66-4CB2-92FF-2528D5C6564D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687" name="Line 178">
          <a:extLst>
            <a:ext uri="{FF2B5EF4-FFF2-40B4-BE49-F238E27FC236}">
              <a16:creationId xmlns:a16="http://schemas.microsoft.com/office/drawing/2014/main" id="{081BC1A6-A654-4617-A8F1-39E71A1B55F0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688" name="Line 179">
          <a:extLst>
            <a:ext uri="{FF2B5EF4-FFF2-40B4-BE49-F238E27FC236}">
              <a16:creationId xmlns:a16="http://schemas.microsoft.com/office/drawing/2014/main" id="{A01E27B5-282C-492B-B486-2611FDDAED85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689" name="Oval 180">
          <a:extLst>
            <a:ext uri="{FF2B5EF4-FFF2-40B4-BE49-F238E27FC236}">
              <a16:creationId xmlns:a16="http://schemas.microsoft.com/office/drawing/2014/main" id="{49D3B64E-A06B-4808-B856-DDB97F3B7681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690" name="Oval 181">
          <a:extLst>
            <a:ext uri="{FF2B5EF4-FFF2-40B4-BE49-F238E27FC236}">
              <a16:creationId xmlns:a16="http://schemas.microsoft.com/office/drawing/2014/main" id="{5894D476-4368-47E3-A47F-907B8E49EFA9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691" name="Line 182">
          <a:extLst>
            <a:ext uri="{FF2B5EF4-FFF2-40B4-BE49-F238E27FC236}">
              <a16:creationId xmlns:a16="http://schemas.microsoft.com/office/drawing/2014/main" id="{F7841097-4947-4A07-B993-AB60550ED8C0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692" name="Line 183">
          <a:extLst>
            <a:ext uri="{FF2B5EF4-FFF2-40B4-BE49-F238E27FC236}">
              <a16:creationId xmlns:a16="http://schemas.microsoft.com/office/drawing/2014/main" id="{7DA1D0D0-03EE-40A3-9BB7-1E1FA7A4655F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693" name="Oval 184">
          <a:extLst>
            <a:ext uri="{FF2B5EF4-FFF2-40B4-BE49-F238E27FC236}">
              <a16:creationId xmlns:a16="http://schemas.microsoft.com/office/drawing/2014/main" id="{B88FB44E-1AD1-49C2-979E-9FB5772D5285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694" name="Oval 185">
          <a:extLst>
            <a:ext uri="{FF2B5EF4-FFF2-40B4-BE49-F238E27FC236}">
              <a16:creationId xmlns:a16="http://schemas.microsoft.com/office/drawing/2014/main" id="{03D3F56E-E2A0-44B9-8A77-FB2AE49984E8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695" name="Line 323">
          <a:extLst>
            <a:ext uri="{FF2B5EF4-FFF2-40B4-BE49-F238E27FC236}">
              <a16:creationId xmlns:a16="http://schemas.microsoft.com/office/drawing/2014/main" id="{D9300209-1492-4AB8-A85A-BB486E05B723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211</xdr:row>
      <xdr:rowOff>0</xdr:rowOff>
    </xdr:from>
    <xdr:to>
      <xdr:col>55</xdr:col>
      <xdr:colOff>129540</xdr:colOff>
      <xdr:row>211</xdr:row>
      <xdr:rowOff>0</xdr:rowOff>
    </xdr:to>
    <xdr:sp macro="" textlink="">
      <xdr:nvSpPr>
        <xdr:cNvPr id="14696" name="Line 324">
          <a:extLst>
            <a:ext uri="{FF2B5EF4-FFF2-40B4-BE49-F238E27FC236}">
              <a16:creationId xmlns:a16="http://schemas.microsoft.com/office/drawing/2014/main" id="{4F40D3B4-AA2D-45F0-901A-9BF497C95095}"/>
            </a:ext>
          </a:extLst>
        </xdr:cNvPr>
        <xdr:cNvSpPr>
          <a:spLocks noChangeShapeType="1"/>
        </xdr:cNvSpPr>
      </xdr:nvSpPr>
      <xdr:spPr bwMode="auto">
        <a:xfrm>
          <a:off x="11292840" y="26212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215</xdr:row>
      <xdr:rowOff>0</xdr:rowOff>
    </xdr:from>
    <xdr:to>
      <xdr:col>55</xdr:col>
      <xdr:colOff>129540</xdr:colOff>
      <xdr:row>215</xdr:row>
      <xdr:rowOff>0</xdr:rowOff>
    </xdr:to>
    <xdr:sp macro="" textlink="">
      <xdr:nvSpPr>
        <xdr:cNvPr id="14697" name="Line 325">
          <a:extLst>
            <a:ext uri="{FF2B5EF4-FFF2-40B4-BE49-F238E27FC236}">
              <a16:creationId xmlns:a16="http://schemas.microsoft.com/office/drawing/2014/main" id="{481A5395-CF0C-4006-B5BF-C2F0EA0F4F94}"/>
            </a:ext>
          </a:extLst>
        </xdr:cNvPr>
        <xdr:cNvSpPr>
          <a:spLocks noChangeShapeType="1"/>
        </xdr:cNvSpPr>
      </xdr:nvSpPr>
      <xdr:spPr bwMode="auto">
        <a:xfrm>
          <a:off x="11292840" y="26860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4698" name="Line 326">
          <a:extLst>
            <a:ext uri="{FF2B5EF4-FFF2-40B4-BE49-F238E27FC236}">
              <a16:creationId xmlns:a16="http://schemas.microsoft.com/office/drawing/2014/main" id="{F762A77B-1FFD-494F-BA6A-4FD2E012519A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699" name="Line 327">
          <a:extLst>
            <a:ext uri="{FF2B5EF4-FFF2-40B4-BE49-F238E27FC236}">
              <a16:creationId xmlns:a16="http://schemas.microsoft.com/office/drawing/2014/main" id="{C5EB7392-2E48-46EF-BEF1-2C5AEA5DF24D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700" name="Line 328">
          <a:extLst>
            <a:ext uri="{FF2B5EF4-FFF2-40B4-BE49-F238E27FC236}">
              <a16:creationId xmlns:a16="http://schemas.microsoft.com/office/drawing/2014/main" id="{A7533DEC-3FD0-4387-A6D8-87908697BBBD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225</xdr:row>
      <xdr:rowOff>0</xdr:rowOff>
    </xdr:from>
    <xdr:to>
      <xdr:col>55</xdr:col>
      <xdr:colOff>129540</xdr:colOff>
      <xdr:row>225</xdr:row>
      <xdr:rowOff>0</xdr:rowOff>
    </xdr:to>
    <xdr:sp macro="" textlink="">
      <xdr:nvSpPr>
        <xdr:cNvPr id="14701" name="Line 329">
          <a:extLst>
            <a:ext uri="{FF2B5EF4-FFF2-40B4-BE49-F238E27FC236}">
              <a16:creationId xmlns:a16="http://schemas.microsoft.com/office/drawing/2014/main" id="{434AC0A7-F9DC-4BE2-A0CB-58F2105D5E0A}"/>
            </a:ext>
          </a:extLst>
        </xdr:cNvPr>
        <xdr:cNvSpPr>
          <a:spLocks noChangeShapeType="1"/>
        </xdr:cNvSpPr>
      </xdr:nvSpPr>
      <xdr:spPr bwMode="auto">
        <a:xfrm>
          <a:off x="11292840" y="284797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231</xdr:row>
      <xdr:rowOff>0</xdr:rowOff>
    </xdr:from>
    <xdr:to>
      <xdr:col>55</xdr:col>
      <xdr:colOff>129540</xdr:colOff>
      <xdr:row>231</xdr:row>
      <xdr:rowOff>0</xdr:rowOff>
    </xdr:to>
    <xdr:sp macro="" textlink="">
      <xdr:nvSpPr>
        <xdr:cNvPr id="14702" name="Line 330">
          <a:extLst>
            <a:ext uri="{FF2B5EF4-FFF2-40B4-BE49-F238E27FC236}">
              <a16:creationId xmlns:a16="http://schemas.microsoft.com/office/drawing/2014/main" id="{4D28C11D-81DA-4216-9F5F-E625856B0211}"/>
            </a:ext>
          </a:extLst>
        </xdr:cNvPr>
        <xdr:cNvSpPr>
          <a:spLocks noChangeShapeType="1"/>
        </xdr:cNvSpPr>
      </xdr:nvSpPr>
      <xdr:spPr bwMode="auto">
        <a:xfrm>
          <a:off x="11292840" y="2945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703" name="Line 331">
          <a:extLst>
            <a:ext uri="{FF2B5EF4-FFF2-40B4-BE49-F238E27FC236}">
              <a16:creationId xmlns:a16="http://schemas.microsoft.com/office/drawing/2014/main" id="{4ECD9CDB-FB23-4D3C-9F86-0C8A01768C69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704" name="Line 332">
          <a:extLst>
            <a:ext uri="{FF2B5EF4-FFF2-40B4-BE49-F238E27FC236}">
              <a16:creationId xmlns:a16="http://schemas.microsoft.com/office/drawing/2014/main" id="{728EC451-27A1-40DF-BF78-AC3403825A6C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4705" name="Line 335">
          <a:extLst>
            <a:ext uri="{FF2B5EF4-FFF2-40B4-BE49-F238E27FC236}">
              <a16:creationId xmlns:a16="http://schemas.microsoft.com/office/drawing/2014/main" id="{851A2DA0-CC06-4552-B91A-87F4790325F9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192</xdr:row>
      <xdr:rowOff>0</xdr:rowOff>
    </xdr:from>
    <xdr:to>
      <xdr:col>55</xdr:col>
      <xdr:colOff>129540</xdr:colOff>
      <xdr:row>192</xdr:row>
      <xdr:rowOff>0</xdr:rowOff>
    </xdr:to>
    <xdr:sp macro="" textlink="">
      <xdr:nvSpPr>
        <xdr:cNvPr id="14706" name="Line 174">
          <a:extLst>
            <a:ext uri="{FF2B5EF4-FFF2-40B4-BE49-F238E27FC236}">
              <a16:creationId xmlns:a16="http://schemas.microsoft.com/office/drawing/2014/main" id="{130ABE66-20E9-4EDA-8855-BAAA0A26D892}"/>
            </a:ext>
          </a:extLst>
        </xdr:cNvPr>
        <xdr:cNvSpPr>
          <a:spLocks noChangeShapeType="1"/>
        </xdr:cNvSpPr>
      </xdr:nvSpPr>
      <xdr:spPr bwMode="auto">
        <a:xfrm>
          <a:off x="11292840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192</xdr:row>
      <xdr:rowOff>0</xdr:rowOff>
    </xdr:from>
    <xdr:to>
      <xdr:col>26</xdr:col>
      <xdr:colOff>7620</xdr:colOff>
      <xdr:row>192</xdr:row>
      <xdr:rowOff>0</xdr:rowOff>
    </xdr:to>
    <xdr:sp macro="" textlink="">
      <xdr:nvSpPr>
        <xdr:cNvPr id="14707" name="Line 175">
          <a:extLst>
            <a:ext uri="{FF2B5EF4-FFF2-40B4-BE49-F238E27FC236}">
              <a16:creationId xmlns:a16="http://schemas.microsoft.com/office/drawing/2014/main" id="{DEC3775A-1055-4293-B640-D0DF9E962DB1}"/>
            </a:ext>
          </a:extLst>
        </xdr:cNvPr>
        <xdr:cNvSpPr>
          <a:spLocks noChangeShapeType="1"/>
        </xdr:cNvSpPr>
      </xdr:nvSpPr>
      <xdr:spPr bwMode="auto">
        <a:xfrm>
          <a:off x="5379720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708" name="Oval 176">
          <a:extLst>
            <a:ext uri="{FF2B5EF4-FFF2-40B4-BE49-F238E27FC236}">
              <a16:creationId xmlns:a16="http://schemas.microsoft.com/office/drawing/2014/main" id="{0C0AF77F-715B-4823-A296-A3396C77AF88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709" name="Oval 177">
          <a:extLst>
            <a:ext uri="{FF2B5EF4-FFF2-40B4-BE49-F238E27FC236}">
              <a16:creationId xmlns:a16="http://schemas.microsoft.com/office/drawing/2014/main" id="{D5A4FA6A-5095-45B1-9D93-B8B47FA7A975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710" name="Line 178">
          <a:extLst>
            <a:ext uri="{FF2B5EF4-FFF2-40B4-BE49-F238E27FC236}">
              <a16:creationId xmlns:a16="http://schemas.microsoft.com/office/drawing/2014/main" id="{AEA82B05-D168-4F6B-9B35-953541171FD1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711" name="Line 179">
          <a:extLst>
            <a:ext uri="{FF2B5EF4-FFF2-40B4-BE49-F238E27FC236}">
              <a16:creationId xmlns:a16="http://schemas.microsoft.com/office/drawing/2014/main" id="{1D1DC0E8-326F-49AC-98B1-C8AC2CC99810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712" name="Oval 180">
          <a:extLst>
            <a:ext uri="{FF2B5EF4-FFF2-40B4-BE49-F238E27FC236}">
              <a16:creationId xmlns:a16="http://schemas.microsoft.com/office/drawing/2014/main" id="{4A87CD3B-B842-43BE-B879-D9A75544A8E2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713" name="Oval 181">
          <a:extLst>
            <a:ext uri="{FF2B5EF4-FFF2-40B4-BE49-F238E27FC236}">
              <a16:creationId xmlns:a16="http://schemas.microsoft.com/office/drawing/2014/main" id="{6CD24DA6-993C-4FDD-88CE-D56B13B89DDD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714" name="Line 182">
          <a:extLst>
            <a:ext uri="{FF2B5EF4-FFF2-40B4-BE49-F238E27FC236}">
              <a16:creationId xmlns:a16="http://schemas.microsoft.com/office/drawing/2014/main" id="{3BA38064-A00E-4414-B3BF-A6CD85168DC7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715" name="Line 183">
          <a:extLst>
            <a:ext uri="{FF2B5EF4-FFF2-40B4-BE49-F238E27FC236}">
              <a16:creationId xmlns:a16="http://schemas.microsoft.com/office/drawing/2014/main" id="{2443A26E-055D-411E-96E4-5F60FADEE420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716" name="Oval 184">
          <a:extLst>
            <a:ext uri="{FF2B5EF4-FFF2-40B4-BE49-F238E27FC236}">
              <a16:creationId xmlns:a16="http://schemas.microsoft.com/office/drawing/2014/main" id="{55F6EFF7-B261-461A-B61C-FE678947EE04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717" name="Oval 185">
          <a:extLst>
            <a:ext uri="{FF2B5EF4-FFF2-40B4-BE49-F238E27FC236}">
              <a16:creationId xmlns:a16="http://schemas.microsoft.com/office/drawing/2014/main" id="{BA2389D0-CAB7-4307-9FB0-16C8C2C0DCAD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4718" name="Line 323">
          <a:extLst>
            <a:ext uri="{FF2B5EF4-FFF2-40B4-BE49-F238E27FC236}">
              <a16:creationId xmlns:a16="http://schemas.microsoft.com/office/drawing/2014/main" id="{E4BCB940-8D3E-47B1-9F9A-25CE208DE0C6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209</xdr:row>
      <xdr:rowOff>0</xdr:rowOff>
    </xdr:from>
    <xdr:to>
      <xdr:col>55</xdr:col>
      <xdr:colOff>129540</xdr:colOff>
      <xdr:row>209</xdr:row>
      <xdr:rowOff>0</xdr:rowOff>
    </xdr:to>
    <xdr:sp macro="" textlink="">
      <xdr:nvSpPr>
        <xdr:cNvPr id="14719" name="Line 324">
          <a:extLst>
            <a:ext uri="{FF2B5EF4-FFF2-40B4-BE49-F238E27FC236}">
              <a16:creationId xmlns:a16="http://schemas.microsoft.com/office/drawing/2014/main" id="{6E455A85-9FB8-4FBC-9229-5B00719C78C7}"/>
            </a:ext>
          </a:extLst>
        </xdr:cNvPr>
        <xdr:cNvSpPr>
          <a:spLocks noChangeShapeType="1"/>
        </xdr:cNvSpPr>
      </xdr:nvSpPr>
      <xdr:spPr bwMode="auto">
        <a:xfrm>
          <a:off x="11292840" y="25888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213</xdr:row>
      <xdr:rowOff>0</xdr:rowOff>
    </xdr:from>
    <xdr:to>
      <xdr:col>55</xdr:col>
      <xdr:colOff>129540</xdr:colOff>
      <xdr:row>213</xdr:row>
      <xdr:rowOff>0</xdr:rowOff>
    </xdr:to>
    <xdr:sp macro="" textlink="">
      <xdr:nvSpPr>
        <xdr:cNvPr id="14784" name="Line 325">
          <a:extLst>
            <a:ext uri="{FF2B5EF4-FFF2-40B4-BE49-F238E27FC236}">
              <a16:creationId xmlns:a16="http://schemas.microsoft.com/office/drawing/2014/main" id="{8F03D247-6AFF-4F52-A3CA-39882B0551E8}"/>
            </a:ext>
          </a:extLst>
        </xdr:cNvPr>
        <xdr:cNvSpPr>
          <a:spLocks noChangeShapeType="1"/>
        </xdr:cNvSpPr>
      </xdr:nvSpPr>
      <xdr:spPr bwMode="auto">
        <a:xfrm>
          <a:off x="11292840" y="265366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212</xdr:row>
      <xdr:rowOff>0</xdr:rowOff>
    </xdr:from>
    <xdr:to>
      <xdr:col>55</xdr:col>
      <xdr:colOff>0</xdr:colOff>
      <xdr:row>212</xdr:row>
      <xdr:rowOff>0</xdr:rowOff>
    </xdr:to>
    <xdr:sp macro="" textlink="">
      <xdr:nvSpPr>
        <xdr:cNvPr id="14785" name="Line 326">
          <a:extLst>
            <a:ext uri="{FF2B5EF4-FFF2-40B4-BE49-F238E27FC236}">
              <a16:creationId xmlns:a16="http://schemas.microsoft.com/office/drawing/2014/main" id="{AA2FD225-C519-4A47-8C44-8B25EE8AD334}"/>
            </a:ext>
          </a:extLst>
        </xdr:cNvPr>
        <xdr:cNvSpPr>
          <a:spLocks noChangeShapeType="1"/>
        </xdr:cNvSpPr>
      </xdr:nvSpPr>
      <xdr:spPr bwMode="auto">
        <a:xfrm>
          <a:off x="11163300" y="26374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4786" name="Line 327">
          <a:extLst>
            <a:ext uri="{FF2B5EF4-FFF2-40B4-BE49-F238E27FC236}">
              <a16:creationId xmlns:a16="http://schemas.microsoft.com/office/drawing/2014/main" id="{FEEC9572-AEE1-4B8C-88AB-52B65F4856EF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787" name="Line 328">
          <a:extLst>
            <a:ext uri="{FF2B5EF4-FFF2-40B4-BE49-F238E27FC236}">
              <a16:creationId xmlns:a16="http://schemas.microsoft.com/office/drawing/2014/main" id="{DAF29670-8234-4E27-93F1-130C33AFFC3D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223</xdr:row>
      <xdr:rowOff>0</xdr:rowOff>
    </xdr:from>
    <xdr:to>
      <xdr:col>55</xdr:col>
      <xdr:colOff>129540</xdr:colOff>
      <xdr:row>223</xdr:row>
      <xdr:rowOff>0</xdr:rowOff>
    </xdr:to>
    <xdr:sp macro="" textlink="">
      <xdr:nvSpPr>
        <xdr:cNvPr id="14788" name="Line 329">
          <a:extLst>
            <a:ext uri="{FF2B5EF4-FFF2-40B4-BE49-F238E27FC236}">
              <a16:creationId xmlns:a16="http://schemas.microsoft.com/office/drawing/2014/main" id="{3A6011BA-E806-4645-8325-FD93380E9092}"/>
            </a:ext>
          </a:extLst>
        </xdr:cNvPr>
        <xdr:cNvSpPr>
          <a:spLocks noChangeShapeType="1"/>
        </xdr:cNvSpPr>
      </xdr:nvSpPr>
      <xdr:spPr bwMode="auto">
        <a:xfrm>
          <a:off x="11292840" y="28155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229</xdr:row>
      <xdr:rowOff>0</xdr:rowOff>
    </xdr:from>
    <xdr:to>
      <xdr:col>55</xdr:col>
      <xdr:colOff>129540</xdr:colOff>
      <xdr:row>229</xdr:row>
      <xdr:rowOff>0</xdr:rowOff>
    </xdr:to>
    <xdr:sp macro="" textlink="">
      <xdr:nvSpPr>
        <xdr:cNvPr id="14789" name="Line 330">
          <a:extLst>
            <a:ext uri="{FF2B5EF4-FFF2-40B4-BE49-F238E27FC236}">
              <a16:creationId xmlns:a16="http://schemas.microsoft.com/office/drawing/2014/main" id="{2820AEB9-454F-4C5B-B0AA-E8257D0014F5}"/>
            </a:ext>
          </a:extLst>
        </xdr:cNvPr>
        <xdr:cNvSpPr>
          <a:spLocks noChangeShapeType="1"/>
        </xdr:cNvSpPr>
      </xdr:nvSpPr>
      <xdr:spPr bwMode="auto">
        <a:xfrm>
          <a:off x="11292840" y="291274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4790" name="Line 331">
          <a:extLst>
            <a:ext uri="{FF2B5EF4-FFF2-40B4-BE49-F238E27FC236}">
              <a16:creationId xmlns:a16="http://schemas.microsoft.com/office/drawing/2014/main" id="{87EC35EE-485D-43EF-8FD5-D630EF8FC019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791" name="Line 332">
          <a:extLst>
            <a:ext uri="{FF2B5EF4-FFF2-40B4-BE49-F238E27FC236}">
              <a16:creationId xmlns:a16="http://schemas.microsoft.com/office/drawing/2014/main" id="{617B962E-6C72-4190-B5EA-2EF966CD4CBC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4792" name="Line 333">
          <a:extLst>
            <a:ext uri="{FF2B5EF4-FFF2-40B4-BE49-F238E27FC236}">
              <a16:creationId xmlns:a16="http://schemas.microsoft.com/office/drawing/2014/main" id="{7442563A-0B86-4F0E-9D0B-300F551671D9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235</xdr:row>
      <xdr:rowOff>0</xdr:rowOff>
    </xdr:from>
    <xdr:to>
      <xdr:col>55</xdr:col>
      <xdr:colOff>129540</xdr:colOff>
      <xdr:row>235</xdr:row>
      <xdr:rowOff>0</xdr:rowOff>
    </xdr:to>
    <xdr:sp macro="" textlink="">
      <xdr:nvSpPr>
        <xdr:cNvPr id="14793" name="Line 334">
          <a:extLst>
            <a:ext uri="{FF2B5EF4-FFF2-40B4-BE49-F238E27FC236}">
              <a16:creationId xmlns:a16="http://schemas.microsoft.com/office/drawing/2014/main" id="{E3F1FB1C-0227-4C61-94F6-CA326E5C07F0}"/>
            </a:ext>
          </a:extLst>
        </xdr:cNvPr>
        <xdr:cNvSpPr>
          <a:spLocks noChangeShapeType="1"/>
        </xdr:cNvSpPr>
      </xdr:nvSpPr>
      <xdr:spPr bwMode="auto">
        <a:xfrm>
          <a:off x="11292840" y="30099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4794" name="Line 335">
          <a:extLst>
            <a:ext uri="{FF2B5EF4-FFF2-40B4-BE49-F238E27FC236}">
              <a16:creationId xmlns:a16="http://schemas.microsoft.com/office/drawing/2014/main" id="{C5FA8878-7986-401C-B81B-37324BD72197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4795" name="Line 336">
          <a:extLst>
            <a:ext uri="{FF2B5EF4-FFF2-40B4-BE49-F238E27FC236}">
              <a16:creationId xmlns:a16="http://schemas.microsoft.com/office/drawing/2014/main" id="{9CC7F8B4-D3FE-4524-A0F7-597A58A35B9F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796" name="Line 326">
          <a:extLst>
            <a:ext uri="{FF2B5EF4-FFF2-40B4-BE49-F238E27FC236}">
              <a16:creationId xmlns:a16="http://schemas.microsoft.com/office/drawing/2014/main" id="{4060749E-B31A-4903-9AC2-A8541DF1B1CB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797" name="Line 323">
          <a:extLst>
            <a:ext uri="{FF2B5EF4-FFF2-40B4-BE49-F238E27FC236}">
              <a16:creationId xmlns:a16="http://schemas.microsoft.com/office/drawing/2014/main" id="{55F2225F-48D2-49D0-82C4-5726562079F3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798" name="Line 327">
          <a:extLst>
            <a:ext uri="{FF2B5EF4-FFF2-40B4-BE49-F238E27FC236}">
              <a16:creationId xmlns:a16="http://schemas.microsoft.com/office/drawing/2014/main" id="{585E91BC-511A-470B-9AD9-7905DE6D42D0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4799" name="Line 326">
          <a:extLst>
            <a:ext uri="{FF2B5EF4-FFF2-40B4-BE49-F238E27FC236}">
              <a16:creationId xmlns:a16="http://schemas.microsoft.com/office/drawing/2014/main" id="{55F425F7-183C-475E-A422-CF33F206CF6E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4800" name="Line 323">
          <a:extLst>
            <a:ext uri="{FF2B5EF4-FFF2-40B4-BE49-F238E27FC236}">
              <a16:creationId xmlns:a16="http://schemas.microsoft.com/office/drawing/2014/main" id="{BE91DC95-9B5D-45F4-B519-E119ED7C0562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4801" name="Line 327">
          <a:extLst>
            <a:ext uri="{FF2B5EF4-FFF2-40B4-BE49-F238E27FC236}">
              <a16:creationId xmlns:a16="http://schemas.microsoft.com/office/drawing/2014/main" id="{65C3649C-4295-4F63-AA72-7BDDA8D91DD4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4802" name="Line 326">
          <a:extLst>
            <a:ext uri="{FF2B5EF4-FFF2-40B4-BE49-F238E27FC236}">
              <a16:creationId xmlns:a16="http://schemas.microsoft.com/office/drawing/2014/main" id="{51E4276F-9443-42AE-A753-AFE2D82596BE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4803" name="Line 323">
          <a:extLst>
            <a:ext uri="{FF2B5EF4-FFF2-40B4-BE49-F238E27FC236}">
              <a16:creationId xmlns:a16="http://schemas.microsoft.com/office/drawing/2014/main" id="{3CCA4BC4-8612-4FF4-AE44-FFEF7B79D5BC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4804" name="Line 327">
          <a:extLst>
            <a:ext uri="{FF2B5EF4-FFF2-40B4-BE49-F238E27FC236}">
              <a16:creationId xmlns:a16="http://schemas.microsoft.com/office/drawing/2014/main" id="{33084564-3342-4A6E-A339-9C052544DDDF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4805" name="Line 326">
          <a:extLst>
            <a:ext uri="{FF2B5EF4-FFF2-40B4-BE49-F238E27FC236}">
              <a16:creationId xmlns:a16="http://schemas.microsoft.com/office/drawing/2014/main" id="{2AB4DA79-44DC-4197-AC55-0488451FAA4A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4806" name="Line 323">
          <a:extLst>
            <a:ext uri="{FF2B5EF4-FFF2-40B4-BE49-F238E27FC236}">
              <a16:creationId xmlns:a16="http://schemas.microsoft.com/office/drawing/2014/main" id="{C1AA7D9E-E9C8-4010-910D-E701C29DD53A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4807" name="Line 327">
          <a:extLst>
            <a:ext uri="{FF2B5EF4-FFF2-40B4-BE49-F238E27FC236}">
              <a16:creationId xmlns:a16="http://schemas.microsoft.com/office/drawing/2014/main" id="{763F33AE-126D-4B2D-B918-99D757A65B2B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4808" name="Line 326">
          <a:extLst>
            <a:ext uri="{FF2B5EF4-FFF2-40B4-BE49-F238E27FC236}">
              <a16:creationId xmlns:a16="http://schemas.microsoft.com/office/drawing/2014/main" id="{0094A63A-538D-46DB-8C9E-7AE4F2BCAD5C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4809" name="Line 323">
          <a:extLst>
            <a:ext uri="{FF2B5EF4-FFF2-40B4-BE49-F238E27FC236}">
              <a16:creationId xmlns:a16="http://schemas.microsoft.com/office/drawing/2014/main" id="{1EC68CA6-5EB1-4559-ABB4-3B0DEA5CAA55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4810" name="Line 327">
          <a:extLst>
            <a:ext uri="{FF2B5EF4-FFF2-40B4-BE49-F238E27FC236}">
              <a16:creationId xmlns:a16="http://schemas.microsoft.com/office/drawing/2014/main" id="{31BD2A64-C539-4407-8B72-8379056D8E76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4811" name="Line 326">
          <a:extLst>
            <a:ext uri="{FF2B5EF4-FFF2-40B4-BE49-F238E27FC236}">
              <a16:creationId xmlns:a16="http://schemas.microsoft.com/office/drawing/2014/main" id="{BCE50F2E-18E7-450B-BA33-7AF4BC98B353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4812" name="Line 323">
          <a:extLst>
            <a:ext uri="{FF2B5EF4-FFF2-40B4-BE49-F238E27FC236}">
              <a16:creationId xmlns:a16="http://schemas.microsoft.com/office/drawing/2014/main" id="{BDAE34FB-6860-433C-BF48-09BFC7D42F47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4813" name="Line 327">
          <a:extLst>
            <a:ext uri="{FF2B5EF4-FFF2-40B4-BE49-F238E27FC236}">
              <a16:creationId xmlns:a16="http://schemas.microsoft.com/office/drawing/2014/main" id="{9789F87C-BC08-4D33-9F14-08A12F0ADB7C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814" name="Line 326">
          <a:extLst>
            <a:ext uri="{FF2B5EF4-FFF2-40B4-BE49-F238E27FC236}">
              <a16:creationId xmlns:a16="http://schemas.microsoft.com/office/drawing/2014/main" id="{29E4672D-E529-49DE-B501-68AEA09031F3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815" name="Line 323">
          <a:extLst>
            <a:ext uri="{FF2B5EF4-FFF2-40B4-BE49-F238E27FC236}">
              <a16:creationId xmlns:a16="http://schemas.microsoft.com/office/drawing/2014/main" id="{31A9A2DD-893A-4815-ADC7-23B0AA21B221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816" name="Line 327">
          <a:extLst>
            <a:ext uri="{FF2B5EF4-FFF2-40B4-BE49-F238E27FC236}">
              <a16:creationId xmlns:a16="http://schemas.microsoft.com/office/drawing/2014/main" id="{30CC1D3D-6931-496D-AF8D-5A6E45B83D63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817" name="Line 326">
          <a:extLst>
            <a:ext uri="{FF2B5EF4-FFF2-40B4-BE49-F238E27FC236}">
              <a16:creationId xmlns:a16="http://schemas.microsoft.com/office/drawing/2014/main" id="{B64730F0-668A-44F1-BBBE-413266B18C6A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818" name="Line 323">
          <a:extLst>
            <a:ext uri="{FF2B5EF4-FFF2-40B4-BE49-F238E27FC236}">
              <a16:creationId xmlns:a16="http://schemas.microsoft.com/office/drawing/2014/main" id="{E13EB69A-8E97-426D-8DD0-581ED42B7241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819" name="Line 327">
          <a:extLst>
            <a:ext uri="{FF2B5EF4-FFF2-40B4-BE49-F238E27FC236}">
              <a16:creationId xmlns:a16="http://schemas.microsoft.com/office/drawing/2014/main" id="{B8AD1862-79FC-4224-802E-575735D8323E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4820" name="Line 326">
          <a:extLst>
            <a:ext uri="{FF2B5EF4-FFF2-40B4-BE49-F238E27FC236}">
              <a16:creationId xmlns:a16="http://schemas.microsoft.com/office/drawing/2014/main" id="{ECEADE5C-4352-42DA-89B5-01BE293BEE46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4821" name="Line 323">
          <a:extLst>
            <a:ext uri="{FF2B5EF4-FFF2-40B4-BE49-F238E27FC236}">
              <a16:creationId xmlns:a16="http://schemas.microsoft.com/office/drawing/2014/main" id="{237FC9AB-5E4E-4014-9412-776EE8482B45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4822" name="Line 327">
          <a:extLst>
            <a:ext uri="{FF2B5EF4-FFF2-40B4-BE49-F238E27FC236}">
              <a16:creationId xmlns:a16="http://schemas.microsoft.com/office/drawing/2014/main" id="{CAB9C4B2-842E-4D67-AA0A-25194A865668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823" name="Line 326">
          <a:extLst>
            <a:ext uri="{FF2B5EF4-FFF2-40B4-BE49-F238E27FC236}">
              <a16:creationId xmlns:a16="http://schemas.microsoft.com/office/drawing/2014/main" id="{36607FFC-B6EF-40AB-8D60-A9D8884DDF82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824" name="Line 323">
          <a:extLst>
            <a:ext uri="{FF2B5EF4-FFF2-40B4-BE49-F238E27FC236}">
              <a16:creationId xmlns:a16="http://schemas.microsoft.com/office/drawing/2014/main" id="{40F61895-5610-472C-86B9-1D38F85CCC84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825" name="Line 327">
          <a:extLst>
            <a:ext uri="{FF2B5EF4-FFF2-40B4-BE49-F238E27FC236}">
              <a16:creationId xmlns:a16="http://schemas.microsoft.com/office/drawing/2014/main" id="{2CB14773-837C-43DA-AC5D-9306CFC6ADBB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4826" name="Line 326">
          <a:extLst>
            <a:ext uri="{FF2B5EF4-FFF2-40B4-BE49-F238E27FC236}">
              <a16:creationId xmlns:a16="http://schemas.microsoft.com/office/drawing/2014/main" id="{7EC450CD-2F8E-4A85-9EA1-940913F4FF06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4827" name="Line 323">
          <a:extLst>
            <a:ext uri="{FF2B5EF4-FFF2-40B4-BE49-F238E27FC236}">
              <a16:creationId xmlns:a16="http://schemas.microsoft.com/office/drawing/2014/main" id="{BCF4E9ED-59CC-400E-B936-F85059DF1C9A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4828" name="Line 327">
          <a:extLst>
            <a:ext uri="{FF2B5EF4-FFF2-40B4-BE49-F238E27FC236}">
              <a16:creationId xmlns:a16="http://schemas.microsoft.com/office/drawing/2014/main" id="{30B20717-9CEF-4FA5-A4FF-35B3628D3E67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4829" name="Line 326">
          <a:extLst>
            <a:ext uri="{FF2B5EF4-FFF2-40B4-BE49-F238E27FC236}">
              <a16:creationId xmlns:a16="http://schemas.microsoft.com/office/drawing/2014/main" id="{5054ACF2-B80E-40B7-8E79-B50527617DF4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4830" name="Line 323">
          <a:extLst>
            <a:ext uri="{FF2B5EF4-FFF2-40B4-BE49-F238E27FC236}">
              <a16:creationId xmlns:a16="http://schemas.microsoft.com/office/drawing/2014/main" id="{57FDC86C-D005-4F38-9653-0ABCEB9AD660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4831" name="Line 327">
          <a:extLst>
            <a:ext uri="{FF2B5EF4-FFF2-40B4-BE49-F238E27FC236}">
              <a16:creationId xmlns:a16="http://schemas.microsoft.com/office/drawing/2014/main" id="{30BE0546-2F3F-4B35-A012-AADF9AC89ECF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4832" name="Line 326">
          <a:extLst>
            <a:ext uri="{FF2B5EF4-FFF2-40B4-BE49-F238E27FC236}">
              <a16:creationId xmlns:a16="http://schemas.microsoft.com/office/drawing/2014/main" id="{1F1ADA42-4EC6-4F13-8582-28DB219F2F37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4833" name="Line 323">
          <a:extLst>
            <a:ext uri="{FF2B5EF4-FFF2-40B4-BE49-F238E27FC236}">
              <a16:creationId xmlns:a16="http://schemas.microsoft.com/office/drawing/2014/main" id="{E4DC474F-74B6-4F34-93DC-87B7EB3EAF91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4834" name="Line 327">
          <a:extLst>
            <a:ext uri="{FF2B5EF4-FFF2-40B4-BE49-F238E27FC236}">
              <a16:creationId xmlns:a16="http://schemas.microsoft.com/office/drawing/2014/main" id="{16F88F21-2B34-432B-9793-1CC0E90DAE98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4835" name="Line 326">
          <a:extLst>
            <a:ext uri="{FF2B5EF4-FFF2-40B4-BE49-F238E27FC236}">
              <a16:creationId xmlns:a16="http://schemas.microsoft.com/office/drawing/2014/main" id="{6B008CF0-0DC9-4F3D-9036-23D354C6B876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4836" name="Line 323">
          <a:extLst>
            <a:ext uri="{FF2B5EF4-FFF2-40B4-BE49-F238E27FC236}">
              <a16:creationId xmlns:a16="http://schemas.microsoft.com/office/drawing/2014/main" id="{81ACC0F5-4B5E-4078-9DDE-26460518866F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4837" name="Line 327">
          <a:extLst>
            <a:ext uri="{FF2B5EF4-FFF2-40B4-BE49-F238E27FC236}">
              <a16:creationId xmlns:a16="http://schemas.microsoft.com/office/drawing/2014/main" id="{45FA94C2-0FE5-44A7-AA0E-C05FEBC9B9ED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4838" name="Line 326">
          <a:extLst>
            <a:ext uri="{FF2B5EF4-FFF2-40B4-BE49-F238E27FC236}">
              <a16:creationId xmlns:a16="http://schemas.microsoft.com/office/drawing/2014/main" id="{8A54EB97-B19E-4B1A-8CB9-42A2403DD7A1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4839" name="Line 323">
          <a:extLst>
            <a:ext uri="{FF2B5EF4-FFF2-40B4-BE49-F238E27FC236}">
              <a16:creationId xmlns:a16="http://schemas.microsoft.com/office/drawing/2014/main" id="{F0A4C177-9E6A-473C-B0D9-AB36AB314D1E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4840" name="Line 327">
          <a:extLst>
            <a:ext uri="{FF2B5EF4-FFF2-40B4-BE49-F238E27FC236}">
              <a16:creationId xmlns:a16="http://schemas.microsoft.com/office/drawing/2014/main" id="{D89A3D9E-7CFD-4C13-AAAE-C82E07BB342A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841" name="Line 326">
          <a:extLst>
            <a:ext uri="{FF2B5EF4-FFF2-40B4-BE49-F238E27FC236}">
              <a16:creationId xmlns:a16="http://schemas.microsoft.com/office/drawing/2014/main" id="{AD08692F-89F3-4A9D-944C-E1A9B1ACDF2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842" name="Line 323">
          <a:extLst>
            <a:ext uri="{FF2B5EF4-FFF2-40B4-BE49-F238E27FC236}">
              <a16:creationId xmlns:a16="http://schemas.microsoft.com/office/drawing/2014/main" id="{C03F7577-EA01-4289-AB9C-393FD0629FDD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843" name="Line 327">
          <a:extLst>
            <a:ext uri="{FF2B5EF4-FFF2-40B4-BE49-F238E27FC236}">
              <a16:creationId xmlns:a16="http://schemas.microsoft.com/office/drawing/2014/main" id="{67ED460E-AED9-4CE9-9C4D-68CC7691506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844" name="Line 326">
          <a:extLst>
            <a:ext uri="{FF2B5EF4-FFF2-40B4-BE49-F238E27FC236}">
              <a16:creationId xmlns:a16="http://schemas.microsoft.com/office/drawing/2014/main" id="{3EB547F1-3125-4B80-90E1-948DDCD05C88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845" name="Line 323">
          <a:extLst>
            <a:ext uri="{FF2B5EF4-FFF2-40B4-BE49-F238E27FC236}">
              <a16:creationId xmlns:a16="http://schemas.microsoft.com/office/drawing/2014/main" id="{4F99EB31-426C-42E5-8372-864BB3907917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846" name="Line 327">
          <a:extLst>
            <a:ext uri="{FF2B5EF4-FFF2-40B4-BE49-F238E27FC236}">
              <a16:creationId xmlns:a16="http://schemas.microsoft.com/office/drawing/2014/main" id="{07F9A0FD-13BC-41F8-8A42-A51C49B733F8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4875" name="Line 326">
          <a:extLst>
            <a:ext uri="{FF2B5EF4-FFF2-40B4-BE49-F238E27FC236}">
              <a16:creationId xmlns:a16="http://schemas.microsoft.com/office/drawing/2014/main" id="{2A9EED58-8CAC-486B-B949-19A4231B8396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4876" name="Line 323">
          <a:extLst>
            <a:ext uri="{FF2B5EF4-FFF2-40B4-BE49-F238E27FC236}">
              <a16:creationId xmlns:a16="http://schemas.microsoft.com/office/drawing/2014/main" id="{2326C82D-E45B-481E-8852-997118FDA760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4877" name="Line 327">
          <a:extLst>
            <a:ext uri="{FF2B5EF4-FFF2-40B4-BE49-F238E27FC236}">
              <a16:creationId xmlns:a16="http://schemas.microsoft.com/office/drawing/2014/main" id="{414B4FE5-DDDC-4971-A057-0C2496D77672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878" name="Line 326">
          <a:extLst>
            <a:ext uri="{FF2B5EF4-FFF2-40B4-BE49-F238E27FC236}">
              <a16:creationId xmlns:a16="http://schemas.microsoft.com/office/drawing/2014/main" id="{186FAC3E-CFA8-4D05-BEB4-1A3E0CF28CA2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879" name="Line 323">
          <a:extLst>
            <a:ext uri="{FF2B5EF4-FFF2-40B4-BE49-F238E27FC236}">
              <a16:creationId xmlns:a16="http://schemas.microsoft.com/office/drawing/2014/main" id="{9032512B-E471-4A06-A539-D845126D90DD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880" name="Line 327">
          <a:extLst>
            <a:ext uri="{FF2B5EF4-FFF2-40B4-BE49-F238E27FC236}">
              <a16:creationId xmlns:a16="http://schemas.microsoft.com/office/drawing/2014/main" id="{C6B82B2F-9521-484A-9452-D0273D8374D4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4881" name="Line 326">
          <a:extLst>
            <a:ext uri="{FF2B5EF4-FFF2-40B4-BE49-F238E27FC236}">
              <a16:creationId xmlns:a16="http://schemas.microsoft.com/office/drawing/2014/main" id="{FC1EBC8F-FBED-4947-949B-3A39DBCB94E2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4882" name="Line 323">
          <a:extLst>
            <a:ext uri="{FF2B5EF4-FFF2-40B4-BE49-F238E27FC236}">
              <a16:creationId xmlns:a16="http://schemas.microsoft.com/office/drawing/2014/main" id="{1125FE68-F993-409E-A11C-CDC37F1AA87C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4883" name="Line 327">
          <a:extLst>
            <a:ext uri="{FF2B5EF4-FFF2-40B4-BE49-F238E27FC236}">
              <a16:creationId xmlns:a16="http://schemas.microsoft.com/office/drawing/2014/main" id="{BC78CACF-58B7-4A3C-809E-7FF0D5613281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4884" name="Line 326">
          <a:extLst>
            <a:ext uri="{FF2B5EF4-FFF2-40B4-BE49-F238E27FC236}">
              <a16:creationId xmlns:a16="http://schemas.microsoft.com/office/drawing/2014/main" id="{6DEA6612-AEF5-4C3F-987C-9CBB30E7B8FB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4885" name="Line 323">
          <a:extLst>
            <a:ext uri="{FF2B5EF4-FFF2-40B4-BE49-F238E27FC236}">
              <a16:creationId xmlns:a16="http://schemas.microsoft.com/office/drawing/2014/main" id="{0D7485F9-2085-4ED9-AD4B-E0B47EFD1F46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4886" name="Line 327">
          <a:extLst>
            <a:ext uri="{FF2B5EF4-FFF2-40B4-BE49-F238E27FC236}">
              <a16:creationId xmlns:a16="http://schemas.microsoft.com/office/drawing/2014/main" id="{BD65914C-7C23-40B4-8CFA-466FFD9412DC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4887" name="Line 326">
          <a:extLst>
            <a:ext uri="{FF2B5EF4-FFF2-40B4-BE49-F238E27FC236}">
              <a16:creationId xmlns:a16="http://schemas.microsoft.com/office/drawing/2014/main" id="{2FDA1881-3DFD-4C43-94F8-56F629CCFE06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4888" name="Line 323">
          <a:extLst>
            <a:ext uri="{FF2B5EF4-FFF2-40B4-BE49-F238E27FC236}">
              <a16:creationId xmlns:a16="http://schemas.microsoft.com/office/drawing/2014/main" id="{20E0EF79-3DB1-425A-A8A4-7A850EB89C66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4889" name="Line 327">
          <a:extLst>
            <a:ext uri="{FF2B5EF4-FFF2-40B4-BE49-F238E27FC236}">
              <a16:creationId xmlns:a16="http://schemas.microsoft.com/office/drawing/2014/main" id="{8C4BD215-7990-43A7-B0E3-0A3AEF726EDF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4890" name="Line 326">
          <a:extLst>
            <a:ext uri="{FF2B5EF4-FFF2-40B4-BE49-F238E27FC236}">
              <a16:creationId xmlns:a16="http://schemas.microsoft.com/office/drawing/2014/main" id="{7E7E7552-1439-45F0-9F97-40B047832A9C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4891" name="Line 323">
          <a:extLst>
            <a:ext uri="{FF2B5EF4-FFF2-40B4-BE49-F238E27FC236}">
              <a16:creationId xmlns:a16="http://schemas.microsoft.com/office/drawing/2014/main" id="{DC0C1641-EFF2-42C3-BB31-C1974BC166F4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4892" name="Line 327">
          <a:extLst>
            <a:ext uri="{FF2B5EF4-FFF2-40B4-BE49-F238E27FC236}">
              <a16:creationId xmlns:a16="http://schemas.microsoft.com/office/drawing/2014/main" id="{E1284DC7-EC65-4E35-9F56-6B23B0D33627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4893" name="Line 326">
          <a:extLst>
            <a:ext uri="{FF2B5EF4-FFF2-40B4-BE49-F238E27FC236}">
              <a16:creationId xmlns:a16="http://schemas.microsoft.com/office/drawing/2014/main" id="{B42CB5D6-8D57-4C8F-A770-1EBB089ED9E7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4894" name="Line 323">
          <a:extLst>
            <a:ext uri="{FF2B5EF4-FFF2-40B4-BE49-F238E27FC236}">
              <a16:creationId xmlns:a16="http://schemas.microsoft.com/office/drawing/2014/main" id="{06349296-155C-486E-A2CE-1CA961294C25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4895" name="Line 327">
          <a:extLst>
            <a:ext uri="{FF2B5EF4-FFF2-40B4-BE49-F238E27FC236}">
              <a16:creationId xmlns:a16="http://schemas.microsoft.com/office/drawing/2014/main" id="{BD9B0042-C62E-4279-BD92-172BDB186156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896" name="Line 326">
          <a:extLst>
            <a:ext uri="{FF2B5EF4-FFF2-40B4-BE49-F238E27FC236}">
              <a16:creationId xmlns:a16="http://schemas.microsoft.com/office/drawing/2014/main" id="{1633F5C7-F4E8-46B2-B7CD-34BAFE0FC0F9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897" name="Line 323">
          <a:extLst>
            <a:ext uri="{FF2B5EF4-FFF2-40B4-BE49-F238E27FC236}">
              <a16:creationId xmlns:a16="http://schemas.microsoft.com/office/drawing/2014/main" id="{30798468-222E-4D09-80E4-71926CF8CFA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898" name="Line 327">
          <a:extLst>
            <a:ext uri="{FF2B5EF4-FFF2-40B4-BE49-F238E27FC236}">
              <a16:creationId xmlns:a16="http://schemas.microsoft.com/office/drawing/2014/main" id="{0D253763-B2E0-49B0-B9A3-B8A4357056F9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899" name="Line 326">
          <a:extLst>
            <a:ext uri="{FF2B5EF4-FFF2-40B4-BE49-F238E27FC236}">
              <a16:creationId xmlns:a16="http://schemas.microsoft.com/office/drawing/2014/main" id="{B6980A82-95CA-4E5F-A270-A120C2C97B0C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900" name="Line 323">
          <a:extLst>
            <a:ext uri="{FF2B5EF4-FFF2-40B4-BE49-F238E27FC236}">
              <a16:creationId xmlns:a16="http://schemas.microsoft.com/office/drawing/2014/main" id="{11D7CE34-861D-441E-A0AA-378378D15982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901" name="Line 327">
          <a:extLst>
            <a:ext uri="{FF2B5EF4-FFF2-40B4-BE49-F238E27FC236}">
              <a16:creationId xmlns:a16="http://schemas.microsoft.com/office/drawing/2014/main" id="{0AA22F3A-29A6-4A02-B356-26EF684C248F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4902" name="Line 326">
          <a:extLst>
            <a:ext uri="{FF2B5EF4-FFF2-40B4-BE49-F238E27FC236}">
              <a16:creationId xmlns:a16="http://schemas.microsoft.com/office/drawing/2014/main" id="{611403D3-C991-4C97-931C-BE8E659C93B7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4903" name="Line 323">
          <a:extLst>
            <a:ext uri="{FF2B5EF4-FFF2-40B4-BE49-F238E27FC236}">
              <a16:creationId xmlns:a16="http://schemas.microsoft.com/office/drawing/2014/main" id="{17BE294B-A3F7-4596-B98D-9D00421ECEDB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4904" name="Line 327">
          <a:extLst>
            <a:ext uri="{FF2B5EF4-FFF2-40B4-BE49-F238E27FC236}">
              <a16:creationId xmlns:a16="http://schemas.microsoft.com/office/drawing/2014/main" id="{FF0FF9C6-645D-45BA-BC10-FDE306BE3BA2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212</xdr:row>
      <xdr:rowOff>0</xdr:rowOff>
    </xdr:from>
    <xdr:to>
      <xdr:col>26</xdr:col>
      <xdr:colOff>7620</xdr:colOff>
      <xdr:row>212</xdr:row>
      <xdr:rowOff>0</xdr:rowOff>
    </xdr:to>
    <xdr:sp macro="" textlink="">
      <xdr:nvSpPr>
        <xdr:cNvPr id="14905" name="Line 148">
          <a:extLst>
            <a:ext uri="{FF2B5EF4-FFF2-40B4-BE49-F238E27FC236}">
              <a16:creationId xmlns:a16="http://schemas.microsoft.com/office/drawing/2014/main" id="{8CCABCF0-F30D-4598-86F2-C8BDF60BD487}"/>
            </a:ext>
          </a:extLst>
        </xdr:cNvPr>
        <xdr:cNvSpPr>
          <a:spLocks noChangeShapeType="1"/>
        </xdr:cNvSpPr>
      </xdr:nvSpPr>
      <xdr:spPr bwMode="auto">
        <a:xfrm>
          <a:off x="5379720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212</xdr:row>
      <xdr:rowOff>0</xdr:rowOff>
    </xdr:from>
    <xdr:to>
      <xdr:col>31</xdr:col>
      <xdr:colOff>7620</xdr:colOff>
      <xdr:row>212</xdr:row>
      <xdr:rowOff>0</xdr:rowOff>
    </xdr:to>
    <xdr:sp macro="" textlink="">
      <xdr:nvSpPr>
        <xdr:cNvPr id="14906" name="Line 173">
          <a:extLst>
            <a:ext uri="{FF2B5EF4-FFF2-40B4-BE49-F238E27FC236}">
              <a16:creationId xmlns:a16="http://schemas.microsoft.com/office/drawing/2014/main" id="{1191B509-B98F-4283-8455-D6037C396968}"/>
            </a:ext>
          </a:extLst>
        </xdr:cNvPr>
        <xdr:cNvSpPr>
          <a:spLocks noChangeShapeType="1"/>
        </xdr:cNvSpPr>
      </xdr:nvSpPr>
      <xdr:spPr bwMode="auto">
        <a:xfrm>
          <a:off x="6570345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211</xdr:row>
      <xdr:rowOff>0</xdr:rowOff>
    </xdr:from>
    <xdr:to>
      <xdr:col>26</xdr:col>
      <xdr:colOff>7620</xdr:colOff>
      <xdr:row>211</xdr:row>
      <xdr:rowOff>0</xdr:rowOff>
    </xdr:to>
    <xdr:sp macro="" textlink="">
      <xdr:nvSpPr>
        <xdr:cNvPr id="14907" name="Line 148">
          <a:extLst>
            <a:ext uri="{FF2B5EF4-FFF2-40B4-BE49-F238E27FC236}">
              <a16:creationId xmlns:a16="http://schemas.microsoft.com/office/drawing/2014/main" id="{781B611C-92B0-4A16-8350-40C085E59025}"/>
            </a:ext>
          </a:extLst>
        </xdr:cNvPr>
        <xdr:cNvSpPr>
          <a:spLocks noChangeShapeType="1"/>
        </xdr:cNvSpPr>
      </xdr:nvSpPr>
      <xdr:spPr bwMode="auto">
        <a:xfrm>
          <a:off x="5379720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211</xdr:row>
      <xdr:rowOff>0</xdr:rowOff>
    </xdr:from>
    <xdr:to>
      <xdr:col>31</xdr:col>
      <xdr:colOff>7620</xdr:colOff>
      <xdr:row>211</xdr:row>
      <xdr:rowOff>0</xdr:rowOff>
    </xdr:to>
    <xdr:sp macro="" textlink="">
      <xdr:nvSpPr>
        <xdr:cNvPr id="14908" name="Line 173">
          <a:extLst>
            <a:ext uri="{FF2B5EF4-FFF2-40B4-BE49-F238E27FC236}">
              <a16:creationId xmlns:a16="http://schemas.microsoft.com/office/drawing/2014/main" id="{0B37ED33-D4DB-4672-95D8-A69EFD34C7B4}"/>
            </a:ext>
          </a:extLst>
        </xdr:cNvPr>
        <xdr:cNvSpPr>
          <a:spLocks noChangeShapeType="1"/>
        </xdr:cNvSpPr>
      </xdr:nvSpPr>
      <xdr:spPr bwMode="auto">
        <a:xfrm>
          <a:off x="6570345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214</xdr:row>
      <xdr:rowOff>0</xdr:rowOff>
    </xdr:from>
    <xdr:to>
      <xdr:col>26</xdr:col>
      <xdr:colOff>7620</xdr:colOff>
      <xdr:row>214</xdr:row>
      <xdr:rowOff>0</xdr:rowOff>
    </xdr:to>
    <xdr:sp macro="" textlink="">
      <xdr:nvSpPr>
        <xdr:cNvPr id="14909" name="Line 148">
          <a:extLst>
            <a:ext uri="{FF2B5EF4-FFF2-40B4-BE49-F238E27FC236}">
              <a16:creationId xmlns:a16="http://schemas.microsoft.com/office/drawing/2014/main" id="{AEDF8EC5-5EE4-413D-BC89-2D811801ADAE}"/>
            </a:ext>
          </a:extLst>
        </xdr:cNvPr>
        <xdr:cNvSpPr>
          <a:spLocks noChangeShapeType="1"/>
        </xdr:cNvSpPr>
      </xdr:nvSpPr>
      <xdr:spPr bwMode="auto">
        <a:xfrm>
          <a:off x="5379720" y="2669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212</xdr:row>
      <xdr:rowOff>0</xdr:rowOff>
    </xdr:from>
    <xdr:to>
      <xdr:col>26</xdr:col>
      <xdr:colOff>7620</xdr:colOff>
      <xdr:row>212</xdr:row>
      <xdr:rowOff>0</xdr:rowOff>
    </xdr:to>
    <xdr:sp macro="" textlink="">
      <xdr:nvSpPr>
        <xdr:cNvPr id="14910" name="Line 148">
          <a:extLst>
            <a:ext uri="{FF2B5EF4-FFF2-40B4-BE49-F238E27FC236}">
              <a16:creationId xmlns:a16="http://schemas.microsoft.com/office/drawing/2014/main" id="{8E223AB3-A4EC-4648-BFC2-01496F6CF987}"/>
            </a:ext>
          </a:extLst>
        </xdr:cNvPr>
        <xdr:cNvSpPr>
          <a:spLocks noChangeShapeType="1"/>
        </xdr:cNvSpPr>
      </xdr:nvSpPr>
      <xdr:spPr bwMode="auto">
        <a:xfrm>
          <a:off x="5379720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212</xdr:row>
      <xdr:rowOff>0</xdr:rowOff>
    </xdr:from>
    <xdr:to>
      <xdr:col>31</xdr:col>
      <xdr:colOff>7620</xdr:colOff>
      <xdr:row>212</xdr:row>
      <xdr:rowOff>0</xdr:rowOff>
    </xdr:to>
    <xdr:sp macro="" textlink="">
      <xdr:nvSpPr>
        <xdr:cNvPr id="14911" name="Line 173">
          <a:extLst>
            <a:ext uri="{FF2B5EF4-FFF2-40B4-BE49-F238E27FC236}">
              <a16:creationId xmlns:a16="http://schemas.microsoft.com/office/drawing/2014/main" id="{3A70601F-8DF9-4D1B-AEE7-EE08B91A3094}"/>
            </a:ext>
          </a:extLst>
        </xdr:cNvPr>
        <xdr:cNvSpPr>
          <a:spLocks noChangeShapeType="1"/>
        </xdr:cNvSpPr>
      </xdr:nvSpPr>
      <xdr:spPr bwMode="auto">
        <a:xfrm>
          <a:off x="6570345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211</xdr:row>
      <xdr:rowOff>0</xdr:rowOff>
    </xdr:from>
    <xdr:to>
      <xdr:col>26</xdr:col>
      <xdr:colOff>7620</xdr:colOff>
      <xdr:row>211</xdr:row>
      <xdr:rowOff>0</xdr:rowOff>
    </xdr:to>
    <xdr:sp macro="" textlink="">
      <xdr:nvSpPr>
        <xdr:cNvPr id="14912" name="Line 148">
          <a:extLst>
            <a:ext uri="{FF2B5EF4-FFF2-40B4-BE49-F238E27FC236}">
              <a16:creationId xmlns:a16="http://schemas.microsoft.com/office/drawing/2014/main" id="{0F78B62E-4958-463D-B9D3-5F97A51CD5DD}"/>
            </a:ext>
          </a:extLst>
        </xdr:cNvPr>
        <xdr:cNvSpPr>
          <a:spLocks noChangeShapeType="1"/>
        </xdr:cNvSpPr>
      </xdr:nvSpPr>
      <xdr:spPr bwMode="auto">
        <a:xfrm>
          <a:off x="5379720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211</xdr:row>
      <xdr:rowOff>0</xdr:rowOff>
    </xdr:from>
    <xdr:to>
      <xdr:col>31</xdr:col>
      <xdr:colOff>7620</xdr:colOff>
      <xdr:row>211</xdr:row>
      <xdr:rowOff>0</xdr:rowOff>
    </xdr:to>
    <xdr:sp macro="" textlink="">
      <xdr:nvSpPr>
        <xdr:cNvPr id="14913" name="Line 173">
          <a:extLst>
            <a:ext uri="{FF2B5EF4-FFF2-40B4-BE49-F238E27FC236}">
              <a16:creationId xmlns:a16="http://schemas.microsoft.com/office/drawing/2014/main" id="{81C22B52-05B6-4FB7-BAC0-459AD83DAAF6}"/>
            </a:ext>
          </a:extLst>
        </xdr:cNvPr>
        <xdr:cNvSpPr>
          <a:spLocks noChangeShapeType="1"/>
        </xdr:cNvSpPr>
      </xdr:nvSpPr>
      <xdr:spPr bwMode="auto">
        <a:xfrm>
          <a:off x="6570345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214</xdr:row>
      <xdr:rowOff>0</xdr:rowOff>
    </xdr:from>
    <xdr:to>
      <xdr:col>26</xdr:col>
      <xdr:colOff>7620</xdr:colOff>
      <xdr:row>214</xdr:row>
      <xdr:rowOff>0</xdr:rowOff>
    </xdr:to>
    <xdr:sp macro="" textlink="">
      <xdr:nvSpPr>
        <xdr:cNvPr id="14914" name="Line 148">
          <a:extLst>
            <a:ext uri="{FF2B5EF4-FFF2-40B4-BE49-F238E27FC236}">
              <a16:creationId xmlns:a16="http://schemas.microsoft.com/office/drawing/2014/main" id="{E6432796-B1F4-47B9-9403-ED9266BD0FCC}"/>
            </a:ext>
          </a:extLst>
        </xdr:cNvPr>
        <xdr:cNvSpPr>
          <a:spLocks noChangeShapeType="1"/>
        </xdr:cNvSpPr>
      </xdr:nvSpPr>
      <xdr:spPr bwMode="auto">
        <a:xfrm>
          <a:off x="5379720" y="2669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216</xdr:row>
      <xdr:rowOff>0</xdr:rowOff>
    </xdr:from>
    <xdr:to>
      <xdr:col>26</xdr:col>
      <xdr:colOff>7620</xdr:colOff>
      <xdr:row>216</xdr:row>
      <xdr:rowOff>0</xdr:rowOff>
    </xdr:to>
    <xdr:sp macro="" textlink="">
      <xdr:nvSpPr>
        <xdr:cNvPr id="14915" name="Line 148">
          <a:extLst>
            <a:ext uri="{FF2B5EF4-FFF2-40B4-BE49-F238E27FC236}">
              <a16:creationId xmlns:a16="http://schemas.microsoft.com/office/drawing/2014/main" id="{E26767A0-4BA6-420D-A905-0860FD46000B}"/>
            </a:ext>
          </a:extLst>
        </xdr:cNvPr>
        <xdr:cNvSpPr>
          <a:spLocks noChangeShapeType="1"/>
        </xdr:cNvSpPr>
      </xdr:nvSpPr>
      <xdr:spPr bwMode="auto">
        <a:xfrm>
          <a:off x="5379720" y="2702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216</xdr:row>
      <xdr:rowOff>0</xdr:rowOff>
    </xdr:from>
    <xdr:to>
      <xdr:col>26</xdr:col>
      <xdr:colOff>7620</xdr:colOff>
      <xdr:row>216</xdr:row>
      <xdr:rowOff>0</xdr:rowOff>
    </xdr:to>
    <xdr:sp macro="" textlink="">
      <xdr:nvSpPr>
        <xdr:cNvPr id="14916" name="Line 148">
          <a:extLst>
            <a:ext uri="{FF2B5EF4-FFF2-40B4-BE49-F238E27FC236}">
              <a16:creationId xmlns:a16="http://schemas.microsoft.com/office/drawing/2014/main" id="{B376FBC5-8708-489D-87ED-4EE712BDB2C7}"/>
            </a:ext>
          </a:extLst>
        </xdr:cNvPr>
        <xdr:cNvSpPr>
          <a:spLocks noChangeShapeType="1"/>
        </xdr:cNvSpPr>
      </xdr:nvSpPr>
      <xdr:spPr bwMode="auto">
        <a:xfrm>
          <a:off x="5379720" y="2702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218</xdr:row>
      <xdr:rowOff>0</xdr:rowOff>
    </xdr:from>
    <xdr:to>
      <xdr:col>26</xdr:col>
      <xdr:colOff>7620</xdr:colOff>
      <xdr:row>218</xdr:row>
      <xdr:rowOff>0</xdr:rowOff>
    </xdr:to>
    <xdr:sp macro="" textlink="">
      <xdr:nvSpPr>
        <xdr:cNvPr id="14917" name="Line 148">
          <a:extLst>
            <a:ext uri="{FF2B5EF4-FFF2-40B4-BE49-F238E27FC236}">
              <a16:creationId xmlns:a16="http://schemas.microsoft.com/office/drawing/2014/main" id="{7AB6933D-27F3-4103-AA10-281FE0529E7E}"/>
            </a:ext>
          </a:extLst>
        </xdr:cNvPr>
        <xdr:cNvSpPr>
          <a:spLocks noChangeShapeType="1"/>
        </xdr:cNvSpPr>
      </xdr:nvSpPr>
      <xdr:spPr bwMode="auto">
        <a:xfrm>
          <a:off x="5379720" y="2734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218</xdr:row>
      <xdr:rowOff>0</xdr:rowOff>
    </xdr:from>
    <xdr:to>
      <xdr:col>26</xdr:col>
      <xdr:colOff>7620</xdr:colOff>
      <xdr:row>218</xdr:row>
      <xdr:rowOff>0</xdr:rowOff>
    </xdr:to>
    <xdr:sp macro="" textlink="">
      <xdr:nvSpPr>
        <xdr:cNvPr id="14918" name="Line 148">
          <a:extLst>
            <a:ext uri="{FF2B5EF4-FFF2-40B4-BE49-F238E27FC236}">
              <a16:creationId xmlns:a16="http://schemas.microsoft.com/office/drawing/2014/main" id="{E4FBF801-650C-4EB1-B46B-7C29E669741B}"/>
            </a:ext>
          </a:extLst>
        </xdr:cNvPr>
        <xdr:cNvSpPr>
          <a:spLocks noChangeShapeType="1"/>
        </xdr:cNvSpPr>
      </xdr:nvSpPr>
      <xdr:spPr bwMode="auto">
        <a:xfrm>
          <a:off x="5379720" y="2734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220</xdr:row>
      <xdr:rowOff>0</xdr:rowOff>
    </xdr:from>
    <xdr:to>
      <xdr:col>26</xdr:col>
      <xdr:colOff>7620</xdr:colOff>
      <xdr:row>220</xdr:row>
      <xdr:rowOff>0</xdr:rowOff>
    </xdr:to>
    <xdr:sp macro="" textlink="">
      <xdr:nvSpPr>
        <xdr:cNvPr id="14919" name="Line 148">
          <a:extLst>
            <a:ext uri="{FF2B5EF4-FFF2-40B4-BE49-F238E27FC236}">
              <a16:creationId xmlns:a16="http://schemas.microsoft.com/office/drawing/2014/main" id="{58DBB004-63D7-4B1B-AF14-E6F73E84B15E}"/>
            </a:ext>
          </a:extLst>
        </xdr:cNvPr>
        <xdr:cNvSpPr>
          <a:spLocks noChangeShapeType="1"/>
        </xdr:cNvSpPr>
      </xdr:nvSpPr>
      <xdr:spPr bwMode="auto">
        <a:xfrm>
          <a:off x="5379720" y="2767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220</xdr:row>
      <xdr:rowOff>0</xdr:rowOff>
    </xdr:from>
    <xdr:to>
      <xdr:col>26</xdr:col>
      <xdr:colOff>7620</xdr:colOff>
      <xdr:row>220</xdr:row>
      <xdr:rowOff>0</xdr:rowOff>
    </xdr:to>
    <xdr:sp macro="" textlink="">
      <xdr:nvSpPr>
        <xdr:cNvPr id="14920" name="Line 148">
          <a:extLst>
            <a:ext uri="{FF2B5EF4-FFF2-40B4-BE49-F238E27FC236}">
              <a16:creationId xmlns:a16="http://schemas.microsoft.com/office/drawing/2014/main" id="{E6A3ACEB-A400-4CF8-A4AE-18FE5167034F}"/>
            </a:ext>
          </a:extLst>
        </xdr:cNvPr>
        <xdr:cNvSpPr>
          <a:spLocks noChangeShapeType="1"/>
        </xdr:cNvSpPr>
      </xdr:nvSpPr>
      <xdr:spPr bwMode="auto">
        <a:xfrm>
          <a:off x="5379720" y="2767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222</xdr:row>
      <xdr:rowOff>0</xdr:rowOff>
    </xdr:from>
    <xdr:to>
      <xdr:col>26</xdr:col>
      <xdr:colOff>7620</xdr:colOff>
      <xdr:row>222</xdr:row>
      <xdr:rowOff>0</xdr:rowOff>
    </xdr:to>
    <xdr:sp macro="" textlink="">
      <xdr:nvSpPr>
        <xdr:cNvPr id="14921" name="Line 148">
          <a:extLst>
            <a:ext uri="{FF2B5EF4-FFF2-40B4-BE49-F238E27FC236}">
              <a16:creationId xmlns:a16="http://schemas.microsoft.com/office/drawing/2014/main" id="{8213E9D5-EF03-4ADB-A904-38FB02269507}"/>
            </a:ext>
          </a:extLst>
        </xdr:cNvPr>
        <xdr:cNvSpPr>
          <a:spLocks noChangeShapeType="1"/>
        </xdr:cNvSpPr>
      </xdr:nvSpPr>
      <xdr:spPr bwMode="auto">
        <a:xfrm>
          <a:off x="5379720" y="2799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222</xdr:row>
      <xdr:rowOff>0</xdr:rowOff>
    </xdr:from>
    <xdr:to>
      <xdr:col>26</xdr:col>
      <xdr:colOff>7620</xdr:colOff>
      <xdr:row>222</xdr:row>
      <xdr:rowOff>0</xdr:rowOff>
    </xdr:to>
    <xdr:sp macro="" textlink="">
      <xdr:nvSpPr>
        <xdr:cNvPr id="14922" name="Line 148">
          <a:extLst>
            <a:ext uri="{FF2B5EF4-FFF2-40B4-BE49-F238E27FC236}">
              <a16:creationId xmlns:a16="http://schemas.microsoft.com/office/drawing/2014/main" id="{5DACBEB4-94C1-4CC0-A977-7E17D174D26C}"/>
            </a:ext>
          </a:extLst>
        </xdr:cNvPr>
        <xdr:cNvSpPr>
          <a:spLocks noChangeShapeType="1"/>
        </xdr:cNvSpPr>
      </xdr:nvSpPr>
      <xdr:spPr bwMode="auto">
        <a:xfrm>
          <a:off x="5379720" y="2799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224</xdr:row>
      <xdr:rowOff>0</xdr:rowOff>
    </xdr:from>
    <xdr:to>
      <xdr:col>26</xdr:col>
      <xdr:colOff>7620</xdr:colOff>
      <xdr:row>224</xdr:row>
      <xdr:rowOff>0</xdr:rowOff>
    </xdr:to>
    <xdr:sp macro="" textlink="">
      <xdr:nvSpPr>
        <xdr:cNvPr id="14923" name="Line 148">
          <a:extLst>
            <a:ext uri="{FF2B5EF4-FFF2-40B4-BE49-F238E27FC236}">
              <a16:creationId xmlns:a16="http://schemas.microsoft.com/office/drawing/2014/main" id="{81252B12-B2B3-4375-8C1D-69BFA9968262}"/>
            </a:ext>
          </a:extLst>
        </xdr:cNvPr>
        <xdr:cNvSpPr>
          <a:spLocks noChangeShapeType="1"/>
        </xdr:cNvSpPr>
      </xdr:nvSpPr>
      <xdr:spPr bwMode="auto">
        <a:xfrm>
          <a:off x="5379720" y="2831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224</xdr:row>
      <xdr:rowOff>0</xdr:rowOff>
    </xdr:from>
    <xdr:to>
      <xdr:col>26</xdr:col>
      <xdr:colOff>7620</xdr:colOff>
      <xdr:row>224</xdr:row>
      <xdr:rowOff>0</xdr:rowOff>
    </xdr:to>
    <xdr:sp macro="" textlink="">
      <xdr:nvSpPr>
        <xdr:cNvPr id="14924" name="Line 148">
          <a:extLst>
            <a:ext uri="{FF2B5EF4-FFF2-40B4-BE49-F238E27FC236}">
              <a16:creationId xmlns:a16="http://schemas.microsoft.com/office/drawing/2014/main" id="{41EA458F-450A-4FB4-BFDD-60AB9ECA0254}"/>
            </a:ext>
          </a:extLst>
        </xdr:cNvPr>
        <xdr:cNvSpPr>
          <a:spLocks noChangeShapeType="1"/>
        </xdr:cNvSpPr>
      </xdr:nvSpPr>
      <xdr:spPr bwMode="auto">
        <a:xfrm>
          <a:off x="5379720" y="2831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226</xdr:row>
      <xdr:rowOff>0</xdr:rowOff>
    </xdr:from>
    <xdr:to>
      <xdr:col>26</xdr:col>
      <xdr:colOff>7620</xdr:colOff>
      <xdr:row>226</xdr:row>
      <xdr:rowOff>0</xdr:rowOff>
    </xdr:to>
    <xdr:sp macro="" textlink="">
      <xdr:nvSpPr>
        <xdr:cNvPr id="14925" name="Line 148">
          <a:extLst>
            <a:ext uri="{FF2B5EF4-FFF2-40B4-BE49-F238E27FC236}">
              <a16:creationId xmlns:a16="http://schemas.microsoft.com/office/drawing/2014/main" id="{6041D77A-283A-4D6F-BEEC-7549C38CE67F}"/>
            </a:ext>
          </a:extLst>
        </xdr:cNvPr>
        <xdr:cNvSpPr>
          <a:spLocks noChangeShapeType="1"/>
        </xdr:cNvSpPr>
      </xdr:nvSpPr>
      <xdr:spPr bwMode="auto">
        <a:xfrm>
          <a:off x="5379720" y="2864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226</xdr:row>
      <xdr:rowOff>0</xdr:rowOff>
    </xdr:from>
    <xdr:to>
      <xdr:col>26</xdr:col>
      <xdr:colOff>7620</xdr:colOff>
      <xdr:row>226</xdr:row>
      <xdr:rowOff>0</xdr:rowOff>
    </xdr:to>
    <xdr:sp macro="" textlink="">
      <xdr:nvSpPr>
        <xdr:cNvPr id="14926" name="Line 148">
          <a:extLst>
            <a:ext uri="{FF2B5EF4-FFF2-40B4-BE49-F238E27FC236}">
              <a16:creationId xmlns:a16="http://schemas.microsoft.com/office/drawing/2014/main" id="{4DA45972-720A-4F9D-89A3-7A0C7D138DB2}"/>
            </a:ext>
          </a:extLst>
        </xdr:cNvPr>
        <xdr:cNvSpPr>
          <a:spLocks noChangeShapeType="1"/>
        </xdr:cNvSpPr>
      </xdr:nvSpPr>
      <xdr:spPr bwMode="auto">
        <a:xfrm>
          <a:off x="5379720" y="2864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230</xdr:row>
      <xdr:rowOff>0</xdr:rowOff>
    </xdr:from>
    <xdr:to>
      <xdr:col>26</xdr:col>
      <xdr:colOff>7620</xdr:colOff>
      <xdr:row>230</xdr:row>
      <xdr:rowOff>0</xdr:rowOff>
    </xdr:to>
    <xdr:sp macro="" textlink="">
      <xdr:nvSpPr>
        <xdr:cNvPr id="14927" name="Line 148">
          <a:extLst>
            <a:ext uri="{FF2B5EF4-FFF2-40B4-BE49-F238E27FC236}">
              <a16:creationId xmlns:a16="http://schemas.microsoft.com/office/drawing/2014/main" id="{9F18E2CE-9C0E-419D-8284-ADCDFC62C9C0}"/>
            </a:ext>
          </a:extLst>
        </xdr:cNvPr>
        <xdr:cNvSpPr>
          <a:spLocks noChangeShapeType="1"/>
        </xdr:cNvSpPr>
      </xdr:nvSpPr>
      <xdr:spPr bwMode="auto">
        <a:xfrm>
          <a:off x="5379720" y="2928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230</xdr:row>
      <xdr:rowOff>0</xdr:rowOff>
    </xdr:from>
    <xdr:to>
      <xdr:col>26</xdr:col>
      <xdr:colOff>7620</xdr:colOff>
      <xdr:row>230</xdr:row>
      <xdr:rowOff>0</xdr:rowOff>
    </xdr:to>
    <xdr:sp macro="" textlink="">
      <xdr:nvSpPr>
        <xdr:cNvPr id="14928" name="Line 148">
          <a:extLst>
            <a:ext uri="{FF2B5EF4-FFF2-40B4-BE49-F238E27FC236}">
              <a16:creationId xmlns:a16="http://schemas.microsoft.com/office/drawing/2014/main" id="{6F477863-DE82-48A7-B5A6-98EEB94E6568}"/>
            </a:ext>
          </a:extLst>
        </xdr:cNvPr>
        <xdr:cNvSpPr>
          <a:spLocks noChangeShapeType="1"/>
        </xdr:cNvSpPr>
      </xdr:nvSpPr>
      <xdr:spPr bwMode="auto">
        <a:xfrm>
          <a:off x="5379720" y="2928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232</xdr:row>
      <xdr:rowOff>0</xdr:rowOff>
    </xdr:from>
    <xdr:to>
      <xdr:col>26</xdr:col>
      <xdr:colOff>7620</xdr:colOff>
      <xdr:row>232</xdr:row>
      <xdr:rowOff>0</xdr:rowOff>
    </xdr:to>
    <xdr:sp macro="" textlink="">
      <xdr:nvSpPr>
        <xdr:cNvPr id="14929" name="Line 148">
          <a:extLst>
            <a:ext uri="{FF2B5EF4-FFF2-40B4-BE49-F238E27FC236}">
              <a16:creationId xmlns:a16="http://schemas.microsoft.com/office/drawing/2014/main" id="{E2AA8D95-6C28-46CF-9E2B-8A78F4B0AADC}"/>
            </a:ext>
          </a:extLst>
        </xdr:cNvPr>
        <xdr:cNvSpPr>
          <a:spLocks noChangeShapeType="1"/>
        </xdr:cNvSpPr>
      </xdr:nvSpPr>
      <xdr:spPr bwMode="auto">
        <a:xfrm>
          <a:off x="5379720" y="2961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232</xdr:row>
      <xdr:rowOff>0</xdr:rowOff>
    </xdr:from>
    <xdr:to>
      <xdr:col>26</xdr:col>
      <xdr:colOff>7620</xdr:colOff>
      <xdr:row>232</xdr:row>
      <xdr:rowOff>0</xdr:rowOff>
    </xdr:to>
    <xdr:sp macro="" textlink="">
      <xdr:nvSpPr>
        <xdr:cNvPr id="14930" name="Line 148">
          <a:extLst>
            <a:ext uri="{FF2B5EF4-FFF2-40B4-BE49-F238E27FC236}">
              <a16:creationId xmlns:a16="http://schemas.microsoft.com/office/drawing/2014/main" id="{45AA5E2B-3F22-40BF-9DFA-BE5D218EBF1C}"/>
            </a:ext>
          </a:extLst>
        </xdr:cNvPr>
        <xdr:cNvSpPr>
          <a:spLocks noChangeShapeType="1"/>
        </xdr:cNvSpPr>
      </xdr:nvSpPr>
      <xdr:spPr bwMode="auto">
        <a:xfrm>
          <a:off x="5379720" y="2961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234</xdr:row>
      <xdr:rowOff>0</xdr:rowOff>
    </xdr:from>
    <xdr:to>
      <xdr:col>26</xdr:col>
      <xdr:colOff>7620</xdr:colOff>
      <xdr:row>234</xdr:row>
      <xdr:rowOff>0</xdr:rowOff>
    </xdr:to>
    <xdr:sp macro="" textlink="">
      <xdr:nvSpPr>
        <xdr:cNvPr id="14931" name="Line 148">
          <a:extLst>
            <a:ext uri="{FF2B5EF4-FFF2-40B4-BE49-F238E27FC236}">
              <a16:creationId xmlns:a16="http://schemas.microsoft.com/office/drawing/2014/main" id="{D553DBED-6E0F-432B-A474-57C9F631509E}"/>
            </a:ext>
          </a:extLst>
        </xdr:cNvPr>
        <xdr:cNvSpPr>
          <a:spLocks noChangeShapeType="1"/>
        </xdr:cNvSpPr>
      </xdr:nvSpPr>
      <xdr:spPr bwMode="auto">
        <a:xfrm>
          <a:off x="5379720" y="2993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234</xdr:row>
      <xdr:rowOff>0</xdr:rowOff>
    </xdr:from>
    <xdr:to>
      <xdr:col>26</xdr:col>
      <xdr:colOff>7620</xdr:colOff>
      <xdr:row>234</xdr:row>
      <xdr:rowOff>0</xdr:rowOff>
    </xdr:to>
    <xdr:sp macro="" textlink="">
      <xdr:nvSpPr>
        <xdr:cNvPr id="14932" name="Line 148">
          <a:extLst>
            <a:ext uri="{FF2B5EF4-FFF2-40B4-BE49-F238E27FC236}">
              <a16:creationId xmlns:a16="http://schemas.microsoft.com/office/drawing/2014/main" id="{52381778-4E31-4261-972A-91C0F556D690}"/>
            </a:ext>
          </a:extLst>
        </xdr:cNvPr>
        <xdr:cNvSpPr>
          <a:spLocks noChangeShapeType="1"/>
        </xdr:cNvSpPr>
      </xdr:nvSpPr>
      <xdr:spPr bwMode="auto">
        <a:xfrm>
          <a:off x="5379720" y="2993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4933" name="Line 148">
          <a:extLst>
            <a:ext uri="{FF2B5EF4-FFF2-40B4-BE49-F238E27FC236}">
              <a16:creationId xmlns:a16="http://schemas.microsoft.com/office/drawing/2014/main" id="{B15137DF-AD97-45C3-AE68-717223C737F2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4934" name="Line 148">
          <a:extLst>
            <a:ext uri="{FF2B5EF4-FFF2-40B4-BE49-F238E27FC236}">
              <a16:creationId xmlns:a16="http://schemas.microsoft.com/office/drawing/2014/main" id="{8651A3AF-748F-4A59-AEBD-55809DC3C136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192</xdr:row>
      <xdr:rowOff>0</xdr:rowOff>
    </xdr:from>
    <xdr:to>
      <xdr:col>55</xdr:col>
      <xdr:colOff>0</xdr:colOff>
      <xdr:row>192</xdr:row>
      <xdr:rowOff>0</xdr:rowOff>
    </xdr:to>
    <xdr:sp macro="" textlink="">
      <xdr:nvSpPr>
        <xdr:cNvPr id="14935" name="Line 37">
          <a:extLst>
            <a:ext uri="{FF2B5EF4-FFF2-40B4-BE49-F238E27FC236}">
              <a16:creationId xmlns:a16="http://schemas.microsoft.com/office/drawing/2014/main" id="{B3B0A0DB-935B-4D9A-A148-B47E2FA9ED61}"/>
            </a:ext>
          </a:extLst>
        </xdr:cNvPr>
        <xdr:cNvSpPr>
          <a:spLocks noChangeShapeType="1"/>
        </xdr:cNvSpPr>
      </xdr:nvSpPr>
      <xdr:spPr bwMode="auto">
        <a:xfrm>
          <a:off x="11163300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192</xdr:row>
      <xdr:rowOff>0</xdr:rowOff>
    </xdr:from>
    <xdr:to>
      <xdr:col>25</xdr:col>
      <xdr:colOff>7620</xdr:colOff>
      <xdr:row>192</xdr:row>
      <xdr:rowOff>0</xdr:rowOff>
    </xdr:to>
    <xdr:sp macro="" textlink="">
      <xdr:nvSpPr>
        <xdr:cNvPr id="14936" name="Line 38">
          <a:extLst>
            <a:ext uri="{FF2B5EF4-FFF2-40B4-BE49-F238E27FC236}">
              <a16:creationId xmlns:a16="http://schemas.microsoft.com/office/drawing/2014/main" id="{FF3902F2-E95A-4913-8C49-43E29EFD6EE5}"/>
            </a:ext>
          </a:extLst>
        </xdr:cNvPr>
        <xdr:cNvSpPr>
          <a:spLocks noChangeShapeType="1"/>
        </xdr:cNvSpPr>
      </xdr:nvSpPr>
      <xdr:spPr bwMode="auto">
        <a:xfrm>
          <a:off x="514159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4937" name="Oval 39">
          <a:extLst>
            <a:ext uri="{FF2B5EF4-FFF2-40B4-BE49-F238E27FC236}">
              <a16:creationId xmlns:a16="http://schemas.microsoft.com/office/drawing/2014/main" id="{0E1777C1-8AB1-4867-A2AE-247001201984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4938" name="Oval 40">
          <a:extLst>
            <a:ext uri="{FF2B5EF4-FFF2-40B4-BE49-F238E27FC236}">
              <a16:creationId xmlns:a16="http://schemas.microsoft.com/office/drawing/2014/main" id="{3D4F00A9-C853-45F0-839A-AC4ACF075E4F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4939" name="Line 41">
          <a:extLst>
            <a:ext uri="{FF2B5EF4-FFF2-40B4-BE49-F238E27FC236}">
              <a16:creationId xmlns:a16="http://schemas.microsoft.com/office/drawing/2014/main" id="{B7121C8A-30C9-43B1-9BAC-2E56C3DA39EF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4940" name="Line 42">
          <a:extLst>
            <a:ext uri="{FF2B5EF4-FFF2-40B4-BE49-F238E27FC236}">
              <a16:creationId xmlns:a16="http://schemas.microsoft.com/office/drawing/2014/main" id="{3D883C49-C0F7-4C1A-9A00-80AF440B9048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4941" name="Oval 43">
          <a:extLst>
            <a:ext uri="{FF2B5EF4-FFF2-40B4-BE49-F238E27FC236}">
              <a16:creationId xmlns:a16="http://schemas.microsoft.com/office/drawing/2014/main" id="{6B1796D3-DD6E-4E27-A5E3-B95EC02847E1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4942" name="Oval 44">
          <a:extLst>
            <a:ext uri="{FF2B5EF4-FFF2-40B4-BE49-F238E27FC236}">
              <a16:creationId xmlns:a16="http://schemas.microsoft.com/office/drawing/2014/main" id="{59532718-CAA6-42F0-AABC-93E706548D54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4943" name="Line 45">
          <a:extLst>
            <a:ext uri="{FF2B5EF4-FFF2-40B4-BE49-F238E27FC236}">
              <a16:creationId xmlns:a16="http://schemas.microsoft.com/office/drawing/2014/main" id="{007366B3-4703-40D6-A086-307D2D140766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4944" name="Line 46">
          <a:extLst>
            <a:ext uri="{FF2B5EF4-FFF2-40B4-BE49-F238E27FC236}">
              <a16:creationId xmlns:a16="http://schemas.microsoft.com/office/drawing/2014/main" id="{2E9334BF-E570-4928-94A7-513DCCF0A4DA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4945" name="Oval 47">
          <a:extLst>
            <a:ext uri="{FF2B5EF4-FFF2-40B4-BE49-F238E27FC236}">
              <a16:creationId xmlns:a16="http://schemas.microsoft.com/office/drawing/2014/main" id="{2AB4DE72-D306-45E4-9B5D-C1969D2931D4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4946" name="Oval 48">
          <a:extLst>
            <a:ext uri="{FF2B5EF4-FFF2-40B4-BE49-F238E27FC236}">
              <a16:creationId xmlns:a16="http://schemas.microsoft.com/office/drawing/2014/main" id="{CFA11E45-D6AE-4EE4-8CE1-77FC4CFB2205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195</xdr:row>
      <xdr:rowOff>0</xdr:rowOff>
    </xdr:from>
    <xdr:to>
      <xdr:col>55</xdr:col>
      <xdr:colOff>129540</xdr:colOff>
      <xdr:row>195</xdr:row>
      <xdr:rowOff>0</xdr:rowOff>
    </xdr:to>
    <xdr:sp macro="" textlink="">
      <xdr:nvSpPr>
        <xdr:cNvPr id="14947" name="Line 174">
          <a:extLst>
            <a:ext uri="{FF2B5EF4-FFF2-40B4-BE49-F238E27FC236}">
              <a16:creationId xmlns:a16="http://schemas.microsoft.com/office/drawing/2014/main" id="{4E9EC471-4C7F-4718-B9C0-04DBDCB428BE}"/>
            </a:ext>
          </a:extLst>
        </xdr:cNvPr>
        <xdr:cNvSpPr>
          <a:spLocks noChangeShapeType="1"/>
        </xdr:cNvSpPr>
      </xdr:nvSpPr>
      <xdr:spPr bwMode="auto">
        <a:xfrm>
          <a:off x="11292840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195</xdr:row>
      <xdr:rowOff>0</xdr:rowOff>
    </xdr:from>
    <xdr:to>
      <xdr:col>26</xdr:col>
      <xdr:colOff>7620</xdr:colOff>
      <xdr:row>195</xdr:row>
      <xdr:rowOff>0</xdr:rowOff>
    </xdr:to>
    <xdr:sp macro="" textlink="">
      <xdr:nvSpPr>
        <xdr:cNvPr id="14948" name="Line 175">
          <a:extLst>
            <a:ext uri="{FF2B5EF4-FFF2-40B4-BE49-F238E27FC236}">
              <a16:creationId xmlns:a16="http://schemas.microsoft.com/office/drawing/2014/main" id="{EE0952E3-1CB0-4D93-914F-A7D6FB60F7E7}"/>
            </a:ext>
          </a:extLst>
        </xdr:cNvPr>
        <xdr:cNvSpPr>
          <a:spLocks noChangeShapeType="1"/>
        </xdr:cNvSpPr>
      </xdr:nvSpPr>
      <xdr:spPr bwMode="auto">
        <a:xfrm>
          <a:off x="5379720" y="2394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949" name="Oval 176">
          <a:extLst>
            <a:ext uri="{FF2B5EF4-FFF2-40B4-BE49-F238E27FC236}">
              <a16:creationId xmlns:a16="http://schemas.microsoft.com/office/drawing/2014/main" id="{2BFE8F42-3C77-4C0E-98C2-21751C1ECE5D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950" name="Oval 177">
          <a:extLst>
            <a:ext uri="{FF2B5EF4-FFF2-40B4-BE49-F238E27FC236}">
              <a16:creationId xmlns:a16="http://schemas.microsoft.com/office/drawing/2014/main" id="{C43A91AB-EAC7-44E5-A721-9550BEF46CF0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951" name="Line 178">
          <a:extLst>
            <a:ext uri="{FF2B5EF4-FFF2-40B4-BE49-F238E27FC236}">
              <a16:creationId xmlns:a16="http://schemas.microsoft.com/office/drawing/2014/main" id="{465D919B-1D1A-4E23-A47F-F8D3ED8F382D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952" name="Line 179">
          <a:extLst>
            <a:ext uri="{FF2B5EF4-FFF2-40B4-BE49-F238E27FC236}">
              <a16:creationId xmlns:a16="http://schemas.microsoft.com/office/drawing/2014/main" id="{3E0F31C2-1156-46C8-AD30-E537B0FD91BF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953" name="Oval 180">
          <a:extLst>
            <a:ext uri="{FF2B5EF4-FFF2-40B4-BE49-F238E27FC236}">
              <a16:creationId xmlns:a16="http://schemas.microsoft.com/office/drawing/2014/main" id="{6BA85674-06BC-475B-BE64-28432C0C2E9F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954" name="Oval 181">
          <a:extLst>
            <a:ext uri="{FF2B5EF4-FFF2-40B4-BE49-F238E27FC236}">
              <a16:creationId xmlns:a16="http://schemas.microsoft.com/office/drawing/2014/main" id="{2D4FE8C4-0CB0-4B19-BCB7-97788090F423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955" name="Line 182">
          <a:extLst>
            <a:ext uri="{FF2B5EF4-FFF2-40B4-BE49-F238E27FC236}">
              <a16:creationId xmlns:a16="http://schemas.microsoft.com/office/drawing/2014/main" id="{132D23A8-F2BB-4895-82AB-A25A17B62242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956" name="Line 183">
          <a:extLst>
            <a:ext uri="{FF2B5EF4-FFF2-40B4-BE49-F238E27FC236}">
              <a16:creationId xmlns:a16="http://schemas.microsoft.com/office/drawing/2014/main" id="{F59CF6BD-003E-4D28-BFA6-73C2014347C6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957" name="Oval 184">
          <a:extLst>
            <a:ext uri="{FF2B5EF4-FFF2-40B4-BE49-F238E27FC236}">
              <a16:creationId xmlns:a16="http://schemas.microsoft.com/office/drawing/2014/main" id="{D25B8238-DE79-461E-A9DF-CF2437431F5C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4958" name="Oval 185">
          <a:extLst>
            <a:ext uri="{FF2B5EF4-FFF2-40B4-BE49-F238E27FC236}">
              <a16:creationId xmlns:a16="http://schemas.microsoft.com/office/drawing/2014/main" id="{F3908DE6-3F63-4AE8-A14A-430069112CF9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977" name="Line 323">
          <a:extLst>
            <a:ext uri="{FF2B5EF4-FFF2-40B4-BE49-F238E27FC236}">
              <a16:creationId xmlns:a16="http://schemas.microsoft.com/office/drawing/2014/main" id="{B6FB49BA-EC97-45ED-9F4D-A6FC3E6A47D3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211</xdr:row>
      <xdr:rowOff>0</xdr:rowOff>
    </xdr:from>
    <xdr:to>
      <xdr:col>55</xdr:col>
      <xdr:colOff>129540</xdr:colOff>
      <xdr:row>211</xdr:row>
      <xdr:rowOff>0</xdr:rowOff>
    </xdr:to>
    <xdr:sp macro="" textlink="">
      <xdr:nvSpPr>
        <xdr:cNvPr id="14978" name="Line 324">
          <a:extLst>
            <a:ext uri="{FF2B5EF4-FFF2-40B4-BE49-F238E27FC236}">
              <a16:creationId xmlns:a16="http://schemas.microsoft.com/office/drawing/2014/main" id="{66A87244-3B11-406E-989E-04F8323715E7}"/>
            </a:ext>
          </a:extLst>
        </xdr:cNvPr>
        <xdr:cNvSpPr>
          <a:spLocks noChangeShapeType="1"/>
        </xdr:cNvSpPr>
      </xdr:nvSpPr>
      <xdr:spPr bwMode="auto">
        <a:xfrm>
          <a:off x="11292840" y="26212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215</xdr:row>
      <xdr:rowOff>0</xdr:rowOff>
    </xdr:from>
    <xdr:to>
      <xdr:col>55</xdr:col>
      <xdr:colOff>129540</xdr:colOff>
      <xdr:row>215</xdr:row>
      <xdr:rowOff>0</xdr:rowOff>
    </xdr:to>
    <xdr:sp macro="" textlink="">
      <xdr:nvSpPr>
        <xdr:cNvPr id="14979" name="Line 325">
          <a:extLst>
            <a:ext uri="{FF2B5EF4-FFF2-40B4-BE49-F238E27FC236}">
              <a16:creationId xmlns:a16="http://schemas.microsoft.com/office/drawing/2014/main" id="{7A120C69-F4E7-44A6-9E0B-26884C34419E}"/>
            </a:ext>
          </a:extLst>
        </xdr:cNvPr>
        <xdr:cNvSpPr>
          <a:spLocks noChangeShapeType="1"/>
        </xdr:cNvSpPr>
      </xdr:nvSpPr>
      <xdr:spPr bwMode="auto">
        <a:xfrm>
          <a:off x="11292840" y="26860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4980" name="Line 326">
          <a:extLst>
            <a:ext uri="{FF2B5EF4-FFF2-40B4-BE49-F238E27FC236}">
              <a16:creationId xmlns:a16="http://schemas.microsoft.com/office/drawing/2014/main" id="{BC7A42F0-4A37-4EA0-B840-4D6B5F0F7695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4981" name="Line 327">
          <a:extLst>
            <a:ext uri="{FF2B5EF4-FFF2-40B4-BE49-F238E27FC236}">
              <a16:creationId xmlns:a16="http://schemas.microsoft.com/office/drawing/2014/main" id="{6818FF44-6F8E-4F4E-98FA-E136BFDC9CE1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982" name="Line 328">
          <a:extLst>
            <a:ext uri="{FF2B5EF4-FFF2-40B4-BE49-F238E27FC236}">
              <a16:creationId xmlns:a16="http://schemas.microsoft.com/office/drawing/2014/main" id="{FE854673-5132-4537-86AD-AFCA5EBEBEC0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225</xdr:row>
      <xdr:rowOff>0</xdr:rowOff>
    </xdr:from>
    <xdr:to>
      <xdr:col>55</xdr:col>
      <xdr:colOff>129540</xdr:colOff>
      <xdr:row>225</xdr:row>
      <xdr:rowOff>0</xdr:rowOff>
    </xdr:to>
    <xdr:sp macro="" textlink="">
      <xdr:nvSpPr>
        <xdr:cNvPr id="14983" name="Line 329">
          <a:extLst>
            <a:ext uri="{FF2B5EF4-FFF2-40B4-BE49-F238E27FC236}">
              <a16:creationId xmlns:a16="http://schemas.microsoft.com/office/drawing/2014/main" id="{C6C6E691-7B83-4A01-9492-6CD24DBBF70E}"/>
            </a:ext>
          </a:extLst>
        </xdr:cNvPr>
        <xdr:cNvSpPr>
          <a:spLocks noChangeShapeType="1"/>
        </xdr:cNvSpPr>
      </xdr:nvSpPr>
      <xdr:spPr bwMode="auto">
        <a:xfrm>
          <a:off x="11292840" y="284797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231</xdr:row>
      <xdr:rowOff>0</xdr:rowOff>
    </xdr:from>
    <xdr:to>
      <xdr:col>55</xdr:col>
      <xdr:colOff>129540</xdr:colOff>
      <xdr:row>231</xdr:row>
      <xdr:rowOff>0</xdr:rowOff>
    </xdr:to>
    <xdr:sp macro="" textlink="">
      <xdr:nvSpPr>
        <xdr:cNvPr id="14984" name="Line 330">
          <a:extLst>
            <a:ext uri="{FF2B5EF4-FFF2-40B4-BE49-F238E27FC236}">
              <a16:creationId xmlns:a16="http://schemas.microsoft.com/office/drawing/2014/main" id="{2C13E026-2D64-40DD-A45F-26B8C5D03EC3}"/>
            </a:ext>
          </a:extLst>
        </xdr:cNvPr>
        <xdr:cNvSpPr>
          <a:spLocks noChangeShapeType="1"/>
        </xdr:cNvSpPr>
      </xdr:nvSpPr>
      <xdr:spPr bwMode="auto">
        <a:xfrm>
          <a:off x="11292840" y="2945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4985" name="Line 331">
          <a:extLst>
            <a:ext uri="{FF2B5EF4-FFF2-40B4-BE49-F238E27FC236}">
              <a16:creationId xmlns:a16="http://schemas.microsoft.com/office/drawing/2014/main" id="{0190CC77-F4BE-42E3-8012-1CFD707316ED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4986" name="Line 332">
          <a:extLst>
            <a:ext uri="{FF2B5EF4-FFF2-40B4-BE49-F238E27FC236}">
              <a16:creationId xmlns:a16="http://schemas.microsoft.com/office/drawing/2014/main" id="{8E0F9799-902B-416A-9A98-C8E03EAF73C9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4987" name="Line 335">
          <a:extLst>
            <a:ext uri="{FF2B5EF4-FFF2-40B4-BE49-F238E27FC236}">
              <a16:creationId xmlns:a16="http://schemas.microsoft.com/office/drawing/2014/main" id="{190040A1-73BF-407A-A23F-D1DACC33EF63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192</xdr:row>
      <xdr:rowOff>0</xdr:rowOff>
    </xdr:from>
    <xdr:to>
      <xdr:col>55</xdr:col>
      <xdr:colOff>129540</xdr:colOff>
      <xdr:row>192</xdr:row>
      <xdr:rowOff>0</xdr:rowOff>
    </xdr:to>
    <xdr:sp macro="" textlink="">
      <xdr:nvSpPr>
        <xdr:cNvPr id="14988" name="Line 174">
          <a:extLst>
            <a:ext uri="{FF2B5EF4-FFF2-40B4-BE49-F238E27FC236}">
              <a16:creationId xmlns:a16="http://schemas.microsoft.com/office/drawing/2014/main" id="{69E04673-693C-44BC-B70D-5605A453F75B}"/>
            </a:ext>
          </a:extLst>
        </xdr:cNvPr>
        <xdr:cNvSpPr>
          <a:spLocks noChangeShapeType="1"/>
        </xdr:cNvSpPr>
      </xdr:nvSpPr>
      <xdr:spPr bwMode="auto">
        <a:xfrm>
          <a:off x="11292840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192</xdr:row>
      <xdr:rowOff>0</xdr:rowOff>
    </xdr:from>
    <xdr:to>
      <xdr:col>26</xdr:col>
      <xdr:colOff>7620</xdr:colOff>
      <xdr:row>192</xdr:row>
      <xdr:rowOff>0</xdr:rowOff>
    </xdr:to>
    <xdr:sp macro="" textlink="">
      <xdr:nvSpPr>
        <xdr:cNvPr id="14989" name="Line 175">
          <a:extLst>
            <a:ext uri="{FF2B5EF4-FFF2-40B4-BE49-F238E27FC236}">
              <a16:creationId xmlns:a16="http://schemas.microsoft.com/office/drawing/2014/main" id="{D64C3444-FB2F-4F8B-9216-D7552E4181F2}"/>
            </a:ext>
          </a:extLst>
        </xdr:cNvPr>
        <xdr:cNvSpPr>
          <a:spLocks noChangeShapeType="1"/>
        </xdr:cNvSpPr>
      </xdr:nvSpPr>
      <xdr:spPr bwMode="auto">
        <a:xfrm>
          <a:off x="5379720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990" name="Oval 176">
          <a:extLst>
            <a:ext uri="{FF2B5EF4-FFF2-40B4-BE49-F238E27FC236}">
              <a16:creationId xmlns:a16="http://schemas.microsoft.com/office/drawing/2014/main" id="{7B09F3CB-D511-4E08-B4F0-37AB3F1A78AA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991" name="Oval 177">
          <a:extLst>
            <a:ext uri="{FF2B5EF4-FFF2-40B4-BE49-F238E27FC236}">
              <a16:creationId xmlns:a16="http://schemas.microsoft.com/office/drawing/2014/main" id="{D4FBD07B-4FE4-43BE-A912-C74159819B79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992" name="Line 178">
          <a:extLst>
            <a:ext uri="{FF2B5EF4-FFF2-40B4-BE49-F238E27FC236}">
              <a16:creationId xmlns:a16="http://schemas.microsoft.com/office/drawing/2014/main" id="{55E8EC87-40BE-4174-AB88-F3097A202BF3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993" name="Line 179">
          <a:extLst>
            <a:ext uri="{FF2B5EF4-FFF2-40B4-BE49-F238E27FC236}">
              <a16:creationId xmlns:a16="http://schemas.microsoft.com/office/drawing/2014/main" id="{C0F34CD5-27EE-4124-9350-DE702F26F783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994" name="Oval 180">
          <a:extLst>
            <a:ext uri="{FF2B5EF4-FFF2-40B4-BE49-F238E27FC236}">
              <a16:creationId xmlns:a16="http://schemas.microsoft.com/office/drawing/2014/main" id="{D282E820-517D-4F26-9935-044DF3BFA113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995" name="Oval 181">
          <a:extLst>
            <a:ext uri="{FF2B5EF4-FFF2-40B4-BE49-F238E27FC236}">
              <a16:creationId xmlns:a16="http://schemas.microsoft.com/office/drawing/2014/main" id="{5415F5EB-FE4E-4BD3-BB03-F697E87F58A8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996" name="Line 182">
          <a:extLst>
            <a:ext uri="{FF2B5EF4-FFF2-40B4-BE49-F238E27FC236}">
              <a16:creationId xmlns:a16="http://schemas.microsoft.com/office/drawing/2014/main" id="{755DE45A-0EB2-461F-8BFA-EFEBA970CBDE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997" name="Line 183">
          <a:extLst>
            <a:ext uri="{FF2B5EF4-FFF2-40B4-BE49-F238E27FC236}">
              <a16:creationId xmlns:a16="http://schemas.microsoft.com/office/drawing/2014/main" id="{38D6FA41-2DB6-4623-BFC0-C77650836F51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998" name="Oval 184">
          <a:extLst>
            <a:ext uri="{FF2B5EF4-FFF2-40B4-BE49-F238E27FC236}">
              <a16:creationId xmlns:a16="http://schemas.microsoft.com/office/drawing/2014/main" id="{B48F63F4-E94C-4BE7-8DF7-4BB4DB524F5E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4999" name="Oval 185">
          <a:extLst>
            <a:ext uri="{FF2B5EF4-FFF2-40B4-BE49-F238E27FC236}">
              <a16:creationId xmlns:a16="http://schemas.microsoft.com/office/drawing/2014/main" id="{CA14D8B8-F510-4844-B558-A8478ACD31E0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000" name="Line 323">
          <a:extLst>
            <a:ext uri="{FF2B5EF4-FFF2-40B4-BE49-F238E27FC236}">
              <a16:creationId xmlns:a16="http://schemas.microsoft.com/office/drawing/2014/main" id="{831D8FEC-D69E-49F3-9D77-EB0A4EABBB87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209</xdr:row>
      <xdr:rowOff>0</xdr:rowOff>
    </xdr:from>
    <xdr:to>
      <xdr:col>55</xdr:col>
      <xdr:colOff>129540</xdr:colOff>
      <xdr:row>209</xdr:row>
      <xdr:rowOff>0</xdr:rowOff>
    </xdr:to>
    <xdr:sp macro="" textlink="">
      <xdr:nvSpPr>
        <xdr:cNvPr id="15001" name="Line 324">
          <a:extLst>
            <a:ext uri="{FF2B5EF4-FFF2-40B4-BE49-F238E27FC236}">
              <a16:creationId xmlns:a16="http://schemas.microsoft.com/office/drawing/2014/main" id="{A1A04385-0D54-4BE1-8987-E6C3AC792779}"/>
            </a:ext>
          </a:extLst>
        </xdr:cNvPr>
        <xdr:cNvSpPr>
          <a:spLocks noChangeShapeType="1"/>
        </xdr:cNvSpPr>
      </xdr:nvSpPr>
      <xdr:spPr bwMode="auto">
        <a:xfrm>
          <a:off x="11292840" y="25888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213</xdr:row>
      <xdr:rowOff>0</xdr:rowOff>
    </xdr:from>
    <xdr:to>
      <xdr:col>55</xdr:col>
      <xdr:colOff>129540</xdr:colOff>
      <xdr:row>213</xdr:row>
      <xdr:rowOff>0</xdr:rowOff>
    </xdr:to>
    <xdr:sp macro="" textlink="">
      <xdr:nvSpPr>
        <xdr:cNvPr id="15002" name="Line 325">
          <a:extLst>
            <a:ext uri="{FF2B5EF4-FFF2-40B4-BE49-F238E27FC236}">
              <a16:creationId xmlns:a16="http://schemas.microsoft.com/office/drawing/2014/main" id="{06F5163E-6F56-44E2-A54C-6F7E5C283CF6}"/>
            </a:ext>
          </a:extLst>
        </xdr:cNvPr>
        <xdr:cNvSpPr>
          <a:spLocks noChangeShapeType="1"/>
        </xdr:cNvSpPr>
      </xdr:nvSpPr>
      <xdr:spPr bwMode="auto">
        <a:xfrm>
          <a:off x="11292840" y="265366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212</xdr:row>
      <xdr:rowOff>0</xdr:rowOff>
    </xdr:from>
    <xdr:to>
      <xdr:col>55</xdr:col>
      <xdr:colOff>0</xdr:colOff>
      <xdr:row>212</xdr:row>
      <xdr:rowOff>0</xdr:rowOff>
    </xdr:to>
    <xdr:sp macro="" textlink="">
      <xdr:nvSpPr>
        <xdr:cNvPr id="15003" name="Line 326">
          <a:extLst>
            <a:ext uri="{FF2B5EF4-FFF2-40B4-BE49-F238E27FC236}">
              <a16:creationId xmlns:a16="http://schemas.microsoft.com/office/drawing/2014/main" id="{2FAEAACF-9FAD-4A17-A203-219041472A39}"/>
            </a:ext>
          </a:extLst>
        </xdr:cNvPr>
        <xdr:cNvSpPr>
          <a:spLocks noChangeShapeType="1"/>
        </xdr:cNvSpPr>
      </xdr:nvSpPr>
      <xdr:spPr bwMode="auto">
        <a:xfrm>
          <a:off x="11163300" y="26374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004" name="Line 327">
          <a:extLst>
            <a:ext uri="{FF2B5EF4-FFF2-40B4-BE49-F238E27FC236}">
              <a16:creationId xmlns:a16="http://schemas.microsoft.com/office/drawing/2014/main" id="{2456F92E-AA4B-4A88-B242-AC350FFEC4AC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05" name="Line 328">
          <a:extLst>
            <a:ext uri="{FF2B5EF4-FFF2-40B4-BE49-F238E27FC236}">
              <a16:creationId xmlns:a16="http://schemas.microsoft.com/office/drawing/2014/main" id="{F7A97F5B-A2C8-449D-9F7F-BBB56BD8E767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223</xdr:row>
      <xdr:rowOff>0</xdr:rowOff>
    </xdr:from>
    <xdr:to>
      <xdr:col>55</xdr:col>
      <xdr:colOff>129540</xdr:colOff>
      <xdr:row>223</xdr:row>
      <xdr:rowOff>0</xdr:rowOff>
    </xdr:to>
    <xdr:sp macro="" textlink="">
      <xdr:nvSpPr>
        <xdr:cNvPr id="15006" name="Line 329">
          <a:extLst>
            <a:ext uri="{FF2B5EF4-FFF2-40B4-BE49-F238E27FC236}">
              <a16:creationId xmlns:a16="http://schemas.microsoft.com/office/drawing/2014/main" id="{7F7A4CB7-6024-47A2-A2CC-4167E6C9A83C}"/>
            </a:ext>
          </a:extLst>
        </xdr:cNvPr>
        <xdr:cNvSpPr>
          <a:spLocks noChangeShapeType="1"/>
        </xdr:cNvSpPr>
      </xdr:nvSpPr>
      <xdr:spPr bwMode="auto">
        <a:xfrm>
          <a:off x="11292840" y="28155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229</xdr:row>
      <xdr:rowOff>0</xdr:rowOff>
    </xdr:from>
    <xdr:to>
      <xdr:col>55</xdr:col>
      <xdr:colOff>129540</xdr:colOff>
      <xdr:row>229</xdr:row>
      <xdr:rowOff>0</xdr:rowOff>
    </xdr:to>
    <xdr:sp macro="" textlink="">
      <xdr:nvSpPr>
        <xdr:cNvPr id="15007" name="Line 330">
          <a:extLst>
            <a:ext uri="{FF2B5EF4-FFF2-40B4-BE49-F238E27FC236}">
              <a16:creationId xmlns:a16="http://schemas.microsoft.com/office/drawing/2014/main" id="{50D0D353-BE0E-4CA1-9313-231950A5E94B}"/>
            </a:ext>
          </a:extLst>
        </xdr:cNvPr>
        <xdr:cNvSpPr>
          <a:spLocks noChangeShapeType="1"/>
        </xdr:cNvSpPr>
      </xdr:nvSpPr>
      <xdr:spPr bwMode="auto">
        <a:xfrm>
          <a:off x="11292840" y="291274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008" name="Line 331">
          <a:extLst>
            <a:ext uri="{FF2B5EF4-FFF2-40B4-BE49-F238E27FC236}">
              <a16:creationId xmlns:a16="http://schemas.microsoft.com/office/drawing/2014/main" id="{7032C609-D9A7-4F6F-88F1-0BC773ACD8FB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09" name="Line 332">
          <a:extLst>
            <a:ext uri="{FF2B5EF4-FFF2-40B4-BE49-F238E27FC236}">
              <a16:creationId xmlns:a16="http://schemas.microsoft.com/office/drawing/2014/main" id="{78E51137-E130-4B4B-AA7F-A9CCA1C4461E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010" name="Line 333">
          <a:extLst>
            <a:ext uri="{FF2B5EF4-FFF2-40B4-BE49-F238E27FC236}">
              <a16:creationId xmlns:a16="http://schemas.microsoft.com/office/drawing/2014/main" id="{C9E6F618-95EC-4D62-B0AD-DC9363AA65C7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235</xdr:row>
      <xdr:rowOff>0</xdr:rowOff>
    </xdr:from>
    <xdr:to>
      <xdr:col>55</xdr:col>
      <xdr:colOff>129540</xdr:colOff>
      <xdr:row>235</xdr:row>
      <xdr:rowOff>0</xdr:rowOff>
    </xdr:to>
    <xdr:sp macro="" textlink="">
      <xdr:nvSpPr>
        <xdr:cNvPr id="15011" name="Line 334">
          <a:extLst>
            <a:ext uri="{FF2B5EF4-FFF2-40B4-BE49-F238E27FC236}">
              <a16:creationId xmlns:a16="http://schemas.microsoft.com/office/drawing/2014/main" id="{8D662214-7CDE-4DA7-A7AE-507BEDB345B2}"/>
            </a:ext>
          </a:extLst>
        </xdr:cNvPr>
        <xdr:cNvSpPr>
          <a:spLocks noChangeShapeType="1"/>
        </xdr:cNvSpPr>
      </xdr:nvSpPr>
      <xdr:spPr bwMode="auto">
        <a:xfrm>
          <a:off x="11292840" y="30099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012" name="Line 335">
          <a:extLst>
            <a:ext uri="{FF2B5EF4-FFF2-40B4-BE49-F238E27FC236}">
              <a16:creationId xmlns:a16="http://schemas.microsoft.com/office/drawing/2014/main" id="{64B9AD91-9CB5-4B5C-87C6-99B26D646608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013" name="Line 336">
          <a:extLst>
            <a:ext uri="{FF2B5EF4-FFF2-40B4-BE49-F238E27FC236}">
              <a16:creationId xmlns:a16="http://schemas.microsoft.com/office/drawing/2014/main" id="{0D6B66FD-6928-4ED6-B42F-AFA4BF9EFBAC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014" name="Line 326">
          <a:extLst>
            <a:ext uri="{FF2B5EF4-FFF2-40B4-BE49-F238E27FC236}">
              <a16:creationId xmlns:a16="http://schemas.microsoft.com/office/drawing/2014/main" id="{C5DB206F-894F-4B7D-BA28-6F9CF1BFC193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015" name="Line 323">
          <a:extLst>
            <a:ext uri="{FF2B5EF4-FFF2-40B4-BE49-F238E27FC236}">
              <a16:creationId xmlns:a16="http://schemas.microsoft.com/office/drawing/2014/main" id="{A21DD445-03EC-4C19-A6CA-614AAF065798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016" name="Line 327">
          <a:extLst>
            <a:ext uri="{FF2B5EF4-FFF2-40B4-BE49-F238E27FC236}">
              <a16:creationId xmlns:a16="http://schemas.microsoft.com/office/drawing/2014/main" id="{8713CAD2-FD94-4FDE-9357-3DB7565DB280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017" name="Line 326">
          <a:extLst>
            <a:ext uri="{FF2B5EF4-FFF2-40B4-BE49-F238E27FC236}">
              <a16:creationId xmlns:a16="http://schemas.microsoft.com/office/drawing/2014/main" id="{951E82C1-0583-4C7E-B522-8087BEE7CFCA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018" name="Line 323">
          <a:extLst>
            <a:ext uri="{FF2B5EF4-FFF2-40B4-BE49-F238E27FC236}">
              <a16:creationId xmlns:a16="http://schemas.microsoft.com/office/drawing/2014/main" id="{16743945-3803-42ED-A824-90DF0B8356A7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019" name="Line 327">
          <a:extLst>
            <a:ext uri="{FF2B5EF4-FFF2-40B4-BE49-F238E27FC236}">
              <a16:creationId xmlns:a16="http://schemas.microsoft.com/office/drawing/2014/main" id="{EAD7E83D-B455-4988-8698-F2D0FAE09C0F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020" name="Line 326">
          <a:extLst>
            <a:ext uri="{FF2B5EF4-FFF2-40B4-BE49-F238E27FC236}">
              <a16:creationId xmlns:a16="http://schemas.microsoft.com/office/drawing/2014/main" id="{B7D0C58C-9031-46DD-AC68-BA84994EBED5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021" name="Line 323">
          <a:extLst>
            <a:ext uri="{FF2B5EF4-FFF2-40B4-BE49-F238E27FC236}">
              <a16:creationId xmlns:a16="http://schemas.microsoft.com/office/drawing/2014/main" id="{5E9F2FC4-E47B-4841-AA06-497ABE527CF8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022" name="Line 327">
          <a:extLst>
            <a:ext uri="{FF2B5EF4-FFF2-40B4-BE49-F238E27FC236}">
              <a16:creationId xmlns:a16="http://schemas.microsoft.com/office/drawing/2014/main" id="{A19F4DAF-3CAD-4ECB-B5F7-8FF9C3BDF2C6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023" name="Line 326">
          <a:extLst>
            <a:ext uri="{FF2B5EF4-FFF2-40B4-BE49-F238E27FC236}">
              <a16:creationId xmlns:a16="http://schemas.microsoft.com/office/drawing/2014/main" id="{BAB6E5BD-5A4C-4219-AF7E-6538AC11BE9D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024" name="Line 323">
          <a:extLst>
            <a:ext uri="{FF2B5EF4-FFF2-40B4-BE49-F238E27FC236}">
              <a16:creationId xmlns:a16="http://schemas.microsoft.com/office/drawing/2014/main" id="{1FE07D4B-4886-48DC-AC41-ED3916CF2A7A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025" name="Line 327">
          <a:extLst>
            <a:ext uri="{FF2B5EF4-FFF2-40B4-BE49-F238E27FC236}">
              <a16:creationId xmlns:a16="http://schemas.microsoft.com/office/drawing/2014/main" id="{EDD6D794-5CC2-4F36-8CAD-6D4CFCF91E5F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026" name="Line 326">
          <a:extLst>
            <a:ext uri="{FF2B5EF4-FFF2-40B4-BE49-F238E27FC236}">
              <a16:creationId xmlns:a16="http://schemas.microsoft.com/office/drawing/2014/main" id="{CD21F365-F688-4055-B49F-B7096E66A065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027" name="Line 323">
          <a:extLst>
            <a:ext uri="{FF2B5EF4-FFF2-40B4-BE49-F238E27FC236}">
              <a16:creationId xmlns:a16="http://schemas.microsoft.com/office/drawing/2014/main" id="{F841E042-BF46-4487-B12D-F3833EE933D9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028" name="Line 327">
          <a:extLst>
            <a:ext uri="{FF2B5EF4-FFF2-40B4-BE49-F238E27FC236}">
              <a16:creationId xmlns:a16="http://schemas.microsoft.com/office/drawing/2014/main" id="{5EA5D8DE-3039-4F44-8234-5B67CE129544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029" name="Line 326">
          <a:extLst>
            <a:ext uri="{FF2B5EF4-FFF2-40B4-BE49-F238E27FC236}">
              <a16:creationId xmlns:a16="http://schemas.microsoft.com/office/drawing/2014/main" id="{0184F8E8-0615-467C-A5DC-30C3792B3F1E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030" name="Line 323">
          <a:extLst>
            <a:ext uri="{FF2B5EF4-FFF2-40B4-BE49-F238E27FC236}">
              <a16:creationId xmlns:a16="http://schemas.microsoft.com/office/drawing/2014/main" id="{85B3F31C-24E7-45FC-BFED-35D6E0CAAE75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031" name="Line 327">
          <a:extLst>
            <a:ext uri="{FF2B5EF4-FFF2-40B4-BE49-F238E27FC236}">
              <a16:creationId xmlns:a16="http://schemas.microsoft.com/office/drawing/2014/main" id="{3CC2C31E-E310-421D-B217-5757881B88D1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32" name="Line 326">
          <a:extLst>
            <a:ext uri="{FF2B5EF4-FFF2-40B4-BE49-F238E27FC236}">
              <a16:creationId xmlns:a16="http://schemas.microsoft.com/office/drawing/2014/main" id="{49A98A01-2A9A-4A68-9297-748D848B646D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33" name="Line 323">
          <a:extLst>
            <a:ext uri="{FF2B5EF4-FFF2-40B4-BE49-F238E27FC236}">
              <a16:creationId xmlns:a16="http://schemas.microsoft.com/office/drawing/2014/main" id="{1D1FAECE-9D2F-4C97-8EB5-478560A6D973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34" name="Line 327">
          <a:extLst>
            <a:ext uri="{FF2B5EF4-FFF2-40B4-BE49-F238E27FC236}">
              <a16:creationId xmlns:a16="http://schemas.microsoft.com/office/drawing/2014/main" id="{9C15F7A7-7A50-4904-8233-62C2C75BE18E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035" name="Line 326">
          <a:extLst>
            <a:ext uri="{FF2B5EF4-FFF2-40B4-BE49-F238E27FC236}">
              <a16:creationId xmlns:a16="http://schemas.microsoft.com/office/drawing/2014/main" id="{8FB2C8D7-2AB1-4BBF-9588-59D9EB23C3CB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036" name="Line 323">
          <a:extLst>
            <a:ext uri="{FF2B5EF4-FFF2-40B4-BE49-F238E27FC236}">
              <a16:creationId xmlns:a16="http://schemas.microsoft.com/office/drawing/2014/main" id="{51CD726F-DBC5-45C4-BE79-A758389ADAC7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037" name="Line 327">
          <a:extLst>
            <a:ext uri="{FF2B5EF4-FFF2-40B4-BE49-F238E27FC236}">
              <a16:creationId xmlns:a16="http://schemas.microsoft.com/office/drawing/2014/main" id="{CC8FFECD-1260-45F3-BCA7-42680CF19D3E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038" name="Line 326">
          <a:extLst>
            <a:ext uri="{FF2B5EF4-FFF2-40B4-BE49-F238E27FC236}">
              <a16:creationId xmlns:a16="http://schemas.microsoft.com/office/drawing/2014/main" id="{E648A04D-7290-44A0-98EF-3F7511DEE626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039" name="Line 323">
          <a:extLst>
            <a:ext uri="{FF2B5EF4-FFF2-40B4-BE49-F238E27FC236}">
              <a16:creationId xmlns:a16="http://schemas.microsoft.com/office/drawing/2014/main" id="{75421CC2-65B6-4474-BBCD-53858F837589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325" name="Line 327">
          <a:extLst>
            <a:ext uri="{FF2B5EF4-FFF2-40B4-BE49-F238E27FC236}">
              <a16:creationId xmlns:a16="http://schemas.microsoft.com/office/drawing/2014/main" id="{F95AF96D-7A9F-4690-B5A3-4505A2146816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326" name="Line 326">
          <a:extLst>
            <a:ext uri="{FF2B5EF4-FFF2-40B4-BE49-F238E27FC236}">
              <a16:creationId xmlns:a16="http://schemas.microsoft.com/office/drawing/2014/main" id="{8AF54AF0-C8C3-418A-A177-C9D6D33317B0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327" name="Line 323">
          <a:extLst>
            <a:ext uri="{FF2B5EF4-FFF2-40B4-BE49-F238E27FC236}">
              <a16:creationId xmlns:a16="http://schemas.microsoft.com/office/drawing/2014/main" id="{0271FE7D-C0EA-4ADA-8978-0EE52F463C61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328" name="Line 327">
          <a:extLst>
            <a:ext uri="{FF2B5EF4-FFF2-40B4-BE49-F238E27FC236}">
              <a16:creationId xmlns:a16="http://schemas.microsoft.com/office/drawing/2014/main" id="{CA334372-FCD2-4CDF-B8F8-A53AB4927AC7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329" name="Line 326">
          <a:extLst>
            <a:ext uri="{FF2B5EF4-FFF2-40B4-BE49-F238E27FC236}">
              <a16:creationId xmlns:a16="http://schemas.microsoft.com/office/drawing/2014/main" id="{1372464A-C89E-4751-B5D6-DE8782F0524A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330" name="Line 323">
          <a:extLst>
            <a:ext uri="{FF2B5EF4-FFF2-40B4-BE49-F238E27FC236}">
              <a16:creationId xmlns:a16="http://schemas.microsoft.com/office/drawing/2014/main" id="{B10D1BFF-57A5-4FB0-BD4A-B136C693CC2F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331" name="Line 327">
          <a:extLst>
            <a:ext uri="{FF2B5EF4-FFF2-40B4-BE49-F238E27FC236}">
              <a16:creationId xmlns:a16="http://schemas.microsoft.com/office/drawing/2014/main" id="{EA66D50D-7422-4706-BDC2-9747CE8A1241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332" name="Line 326">
          <a:extLst>
            <a:ext uri="{FF2B5EF4-FFF2-40B4-BE49-F238E27FC236}">
              <a16:creationId xmlns:a16="http://schemas.microsoft.com/office/drawing/2014/main" id="{4A102113-DA05-428A-9579-8E3076E3ED90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333" name="Line 323">
          <a:extLst>
            <a:ext uri="{FF2B5EF4-FFF2-40B4-BE49-F238E27FC236}">
              <a16:creationId xmlns:a16="http://schemas.microsoft.com/office/drawing/2014/main" id="{FB2653F5-02A0-4432-B28E-5DD8B6F9B372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334" name="Line 327">
          <a:extLst>
            <a:ext uri="{FF2B5EF4-FFF2-40B4-BE49-F238E27FC236}">
              <a16:creationId xmlns:a16="http://schemas.microsoft.com/office/drawing/2014/main" id="{3835F8F1-F37A-4FC6-A701-6610881C8317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335" name="Line 326">
          <a:extLst>
            <a:ext uri="{FF2B5EF4-FFF2-40B4-BE49-F238E27FC236}">
              <a16:creationId xmlns:a16="http://schemas.microsoft.com/office/drawing/2014/main" id="{C36B6FA0-5780-48F9-83AA-F02EFEC0C01D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336" name="Line 323">
          <a:extLst>
            <a:ext uri="{FF2B5EF4-FFF2-40B4-BE49-F238E27FC236}">
              <a16:creationId xmlns:a16="http://schemas.microsoft.com/office/drawing/2014/main" id="{0BFB66AF-0960-46E2-9B95-E7414CBF9FEE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337" name="Line 327">
          <a:extLst>
            <a:ext uri="{FF2B5EF4-FFF2-40B4-BE49-F238E27FC236}">
              <a16:creationId xmlns:a16="http://schemas.microsoft.com/office/drawing/2014/main" id="{34ADE58B-A191-4B77-826E-AB921D2D1366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338" name="Line 326">
          <a:extLst>
            <a:ext uri="{FF2B5EF4-FFF2-40B4-BE49-F238E27FC236}">
              <a16:creationId xmlns:a16="http://schemas.microsoft.com/office/drawing/2014/main" id="{FB782C9E-3F8D-4BBC-B79F-3C7633314AA0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339" name="Line 323">
          <a:extLst>
            <a:ext uri="{FF2B5EF4-FFF2-40B4-BE49-F238E27FC236}">
              <a16:creationId xmlns:a16="http://schemas.microsoft.com/office/drawing/2014/main" id="{F874A3BD-4A05-40F9-84CE-77A9D3A19D25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340" name="Line 327">
          <a:extLst>
            <a:ext uri="{FF2B5EF4-FFF2-40B4-BE49-F238E27FC236}">
              <a16:creationId xmlns:a16="http://schemas.microsoft.com/office/drawing/2014/main" id="{C6E84956-C1E4-4C33-A849-FEFBB793750B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341" name="Line 326">
          <a:extLst>
            <a:ext uri="{FF2B5EF4-FFF2-40B4-BE49-F238E27FC236}">
              <a16:creationId xmlns:a16="http://schemas.microsoft.com/office/drawing/2014/main" id="{A21E511B-BA4E-4C5E-BCDD-904DA1D321BD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342" name="Line 323">
          <a:extLst>
            <a:ext uri="{FF2B5EF4-FFF2-40B4-BE49-F238E27FC236}">
              <a16:creationId xmlns:a16="http://schemas.microsoft.com/office/drawing/2014/main" id="{BC0655CB-7F16-49CD-9E97-838059A3A9F1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343" name="Line 327">
          <a:extLst>
            <a:ext uri="{FF2B5EF4-FFF2-40B4-BE49-F238E27FC236}">
              <a16:creationId xmlns:a16="http://schemas.microsoft.com/office/drawing/2014/main" id="{65550A86-A7BF-4B64-A757-D2B573D29435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40" name="Line 326">
          <a:extLst>
            <a:ext uri="{FF2B5EF4-FFF2-40B4-BE49-F238E27FC236}">
              <a16:creationId xmlns:a16="http://schemas.microsoft.com/office/drawing/2014/main" id="{17020E04-BD85-4D8E-A0B2-D535D366D833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41" name="Line 323">
          <a:extLst>
            <a:ext uri="{FF2B5EF4-FFF2-40B4-BE49-F238E27FC236}">
              <a16:creationId xmlns:a16="http://schemas.microsoft.com/office/drawing/2014/main" id="{0521843A-32FE-4D88-8EEA-4DC06310511E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42" name="Line 327">
          <a:extLst>
            <a:ext uri="{FF2B5EF4-FFF2-40B4-BE49-F238E27FC236}">
              <a16:creationId xmlns:a16="http://schemas.microsoft.com/office/drawing/2014/main" id="{3CA79F79-0B3B-4C20-8246-FE7B9FBCDCCA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043" name="Line 326">
          <a:extLst>
            <a:ext uri="{FF2B5EF4-FFF2-40B4-BE49-F238E27FC236}">
              <a16:creationId xmlns:a16="http://schemas.microsoft.com/office/drawing/2014/main" id="{F3F22356-073A-4872-8B54-24C4F22722E8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044" name="Line 323">
          <a:extLst>
            <a:ext uri="{FF2B5EF4-FFF2-40B4-BE49-F238E27FC236}">
              <a16:creationId xmlns:a16="http://schemas.microsoft.com/office/drawing/2014/main" id="{9E3BF89D-D324-44C3-AA26-199C135ACCDB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045" name="Line 327">
          <a:extLst>
            <a:ext uri="{FF2B5EF4-FFF2-40B4-BE49-F238E27FC236}">
              <a16:creationId xmlns:a16="http://schemas.microsoft.com/office/drawing/2014/main" id="{0CAB2D05-1A9C-4E10-9176-8B02282CC5C6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046" name="Line 326">
          <a:extLst>
            <a:ext uri="{FF2B5EF4-FFF2-40B4-BE49-F238E27FC236}">
              <a16:creationId xmlns:a16="http://schemas.microsoft.com/office/drawing/2014/main" id="{83EBEDFC-EE29-4777-9736-F0F2AD33A0AE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047" name="Line 323">
          <a:extLst>
            <a:ext uri="{FF2B5EF4-FFF2-40B4-BE49-F238E27FC236}">
              <a16:creationId xmlns:a16="http://schemas.microsoft.com/office/drawing/2014/main" id="{D92FA913-9596-4A26-86CA-9E679173373A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048" name="Line 327">
          <a:extLst>
            <a:ext uri="{FF2B5EF4-FFF2-40B4-BE49-F238E27FC236}">
              <a16:creationId xmlns:a16="http://schemas.microsoft.com/office/drawing/2014/main" id="{E25C1D31-D882-4BB7-81F2-B8B7F10F9FEC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049" name="Line 326">
          <a:extLst>
            <a:ext uri="{FF2B5EF4-FFF2-40B4-BE49-F238E27FC236}">
              <a16:creationId xmlns:a16="http://schemas.microsoft.com/office/drawing/2014/main" id="{2EC49A97-C8E2-4105-9919-FEDD0844C83E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050" name="Line 323">
          <a:extLst>
            <a:ext uri="{FF2B5EF4-FFF2-40B4-BE49-F238E27FC236}">
              <a16:creationId xmlns:a16="http://schemas.microsoft.com/office/drawing/2014/main" id="{856503F1-C63B-4CC0-9C9E-C18B4C3B393C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051" name="Line 327">
          <a:extLst>
            <a:ext uri="{FF2B5EF4-FFF2-40B4-BE49-F238E27FC236}">
              <a16:creationId xmlns:a16="http://schemas.microsoft.com/office/drawing/2014/main" id="{DC1258BE-28AB-4D60-91B3-C68F409BAD35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052" name="Line 326">
          <a:extLst>
            <a:ext uri="{FF2B5EF4-FFF2-40B4-BE49-F238E27FC236}">
              <a16:creationId xmlns:a16="http://schemas.microsoft.com/office/drawing/2014/main" id="{8C5230CF-C355-4EF2-BB1C-7E0FFE483A28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053" name="Line 323">
          <a:extLst>
            <a:ext uri="{FF2B5EF4-FFF2-40B4-BE49-F238E27FC236}">
              <a16:creationId xmlns:a16="http://schemas.microsoft.com/office/drawing/2014/main" id="{E9F4D071-59A6-42E2-8209-6AAAA71E7B73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054" name="Line 327">
          <a:extLst>
            <a:ext uri="{FF2B5EF4-FFF2-40B4-BE49-F238E27FC236}">
              <a16:creationId xmlns:a16="http://schemas.microsoft.com/office/drawing/2014/main" id="{20308404-C2FC-4D76-85E4-2DC46EDFDCB6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083" name="Line 326">
          <a:extLst>
            <a:ext uri="{FF2B5EF4-FFF2-40B4-BE49-F238E27FC236}">
              <a16:creationId xmlns:a16="http://schemas.microsoft.com/office/drawing/2014/main" id="{91E208F4-0EC6-4268-9BAF-EA2AFCE7371B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084" name="Line 323">
          <a:extLst>
            <a:ext uri="{FF2B5EF4-FFF2-40B4-BE49-F238E27FC236}">
              <a16:creationId xmlns:a16="http://schemas.microsoft.com/office/drawing/2014/main" id="{1AF60528-C3CC-475D-92BA-B9EB6CFCD53E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085" name="Line 327">
          <a:extLst>
            <a:ext uri="{FF2B5EF4-FFF2-40B4-BE49-F238E27FC236}">
              <a16:creationId xmlns:a16="http://schemas.microsoft.com/office/drawing/2014/main" id="{6DE817D8-EC16-47CD-B981-78D6D1AB5C7B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086" name="Line 326">
          <a:extLst>
            <a:ext uri="{FF2B5EF4-FFF2-40B4-BE49-F238E27FC236}">
              <a16:creationId xmlns:a16="http://schemas.microsoft.com/office/drawing/2014/main" id="{CE64BDB2-7C9C-4307-959E-74CA94020639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087" name="Line 323">
          <a:extLst>
            <a:ext uri="{FF2B5EF4-FFF2-40B4-BE49-F238E27FC236}">
              <a16:creationId xmlns:a16="http://schemas.microsoft.com/office/drawing/2014/main" id="{BB7B92A5-B526-41DD-B933-751FDECB420F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088" name="Line 327">
          <a:extLst>
            <a:ext uri="{FF2B5EF4-FFF2-40B4-BE49-F238E27FC236}">
              <a16:creationId xmlns:a16="http://schemas.microsoft.com/office/drawing/2014/main" id="{6A25FD95-CAE7-4222-B59D-5C951DD395DD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089" name="Line 326">
          <a:extLst>
            <a:ext uri="{FF2B5EF4-FFF2-40B4-BE49-F238E27FC236}">
              <a16:creationId xmlns:a16="http://schemas.microsoft.com/office/drawing/2014/main" id="{E1557D27-C47A-471C-AA76-043BA0FBAAB0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090" name="Line 323">
          <a:extLst>
            <a:ext uri="{FF2B5EF4-FFF2-40B4-BE49-F238E27FC236}">
              <a16:creationId xmlns:a16="http://schemas.microsoft.com/office/drawing/2014/main" id="{C1B766FA-AC07-4A4A-80C0-74EB3FE5FCA9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091" name="Line 327">
          <a:extLst>
            <a:ext uri="{FF2B5EF4-FFF2-40B4-BE49-F238E27FC236}">
              <a16:creationId xmlns:a16="http://schemas.microsoft.com/office/drawing/2014/main" id="{207220DA-42CB-40CB-ABC7-D12123128A55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092" name="Line 326">
          <a:extLst>
            <a:ext uri="{FF2B5EF4-FFF2-40B4-BE49-F238E27FC236}">
              <a16:creationId xmlns:a16="http://schemas.microsoft.com/office/drawing/2014/main" id="{BA3A9C30-949A-404B-A0BC-11CED326D416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093" name="Line 323">
          <a:extLst>
            <a:ext uri="{FF2B5EF4-FFF2-40B4-BE49-F238E27FC236}">
              <a16:creationId xmlns:a16="http://schemas.microsoft.com/office/drawing/2014/main" id="{09202353-AEFA-463D-8369-19B1384FCAFE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094" name="Line 327">
          <a:extLst>
            <a:ext uri="{FF2B5EF4-FFF2-40B4-BE49-F238E27FC236}">
              <a16:creationId xmlns:a16="http://schemas.microsoft.com/office/drawing/2014/main" id="{1E9649F1-9474-4CAB-8BC3-8EE88A90275D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95" name="Line 326">
          <a:extLst>
            <a:ext uri="{FF2B5EF4-FFF2-40B4-BE49-F238E27FC236}">
              <a16:creationId xmlns:a16="http://schemas.microsoft.com/office/drawing/2014/main" id="{881E4E22-C5E8-420D-AB76-F28DE82F0D96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96" name="Line 323">
          <a:extLst>
            <a:ext uri="{FF2B5EF4-FFF2-40B4-BE49-F238E27FC236}">
              <a16:creationId xmlns:a16="http://schemas.microsoft.com/office/drawing/2014/main" id="{B1F1CA99-8D48-4E29-B4AB-FC895ABE4033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097" name="Line 327">
          <a:extLst>
            <a:ext uri="{FF2B5EF4-FFF2-40B4-BE49-F238E27FC236}">
              <a16:creationId xmlns:a16="http://schemas.microsoft.com/office/drawing/2014/main" id="{47EC8811-4BF3-4962-AD36-449DEDB04F2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098" name="Line 326">
          <a:extLst>
            <a:ext uri="{FF2B5EF4-FFF2-40B4-BE49-F238E27FC236}">
              <a16:creationId xmlns:a16="http://schemas.microsoft.com/office/drawing/2014/main" id="{FD18AE82-8B8A-4D4C-A33E-602F52AD3D1D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099" name="Line 323">
          <a:extLst>
            <a:ext uri="{FF2B5EF4-FFF2-40B4-BE49-F238E27FC236}">
              <a16:creationId xmlns:a16="http://schemas.microsoft.com/office/drawing/2014/main" id="{B93C1DEF-CB46-41B2-B76E-62887DE04FF5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100" name="Line 327">
          <a:extLst>
            <a:ext uri="{FF2B5EF4-FFF2-40B4-BE49-F238E27FC236}">
              <a16:creationId xmlns:a16="http://schemas.microsoft.com/office/drawing/2014/main" id="{5D12714E-B638-47B0-8122-5818B108CA2B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101" name="Line 326">
          <a:extLst>
            <a:ext uri="{FF2B5EF4-FFF2-40B4-BE49-F238E27FC236}">
              <a16:creationId xmlns:a16="http://schemas.microsoft.com/office/drawing/2014/main" id="{05DAF801-9478-470A-A7CA-55DD43D88372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102" name="Line 323">
          <a:extLst>
            <a:ext uri="{FF2B5EF4-FFF2-40B4-BE49-F238E27FC236}">
              <a16:creationId xmlns:a16="http://schemas.microsoft.com/office/drawing/2014/main" id="{97199DFE-4611-4154-AFC3-49C704813CF3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103" name="Line 327">
          <a:extLst>
            <a:ext uri="{FF2B5EF4-FFF2-40B4-BE49-F238E27FC236}">
              <a16:creationId xmlns:a16="http://schemas.microsoft.com/office/drawing/2014/main" id="{31B5BD00-9E1F-49BD-B8DF-5B25E0C8A01E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212</xdr:row>
      <xdr:rowOff>0</xdr:rowOff>
    </xdr:from>
    <xdr:to>
      <xdr:col>26</xdr:col>
      <xdr:colOff>7620</xdr:colOff>
      <xdr:row>212</xdr:row>
      <xdr:rowOff>0</xdr:rowOff>
    </xdr:to>
    <xdr:sp macro="" textlink="">
      <xdr:nvSpPr>
        <xdr:cNvPr id="15168" name="Line 148">
          <a:extLst>
            <a:ext uri="{FF2B5EF4-FFF2-40B4-BE49-F238E27FC236}">
              <a16:creationId xmlns:a16="http://schemas.microsoft.com/office/drawing/2014/main" id="{D12C476F-0E83-4D37-9D40-0C6385EBB94A}"/>
            </a:ext>
          </a:extLst>
        </xdr:cNvPr>
        <xdr:cNvSpPr>
          <a:spLocks noChangeShapeType="1"/>
        </xdr:cNvSpPr>
      </xdr:nvSpPr>
      <xdr:spPr bwMode="auto">
        <a:xfrm>
          <a:off x="5379720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212</xdr:row>
      <xdr:rowOff>0</xdr:rowOff>
    </xdr:from>
    <xdr:to>
      <xdr:col>31</xdr:col>
      <xdr:colOff>7620</xdr:colOff>
      <xdr:row>212</xdr:row>
      <xdr:rowOff>0</xdr:rowOff>
    </xdr:to>
    <xdr:sp macro="" textlink="">
      <xdr:nvSpPr>
        <xdr:cNvPr id="15169" name="Line 173">
          <a:extLst>
            <a:ext uri="{FF2B5EF4-FFF2-40B4-BE49-F238E27FC236}">
              <a16:creationId xmlns:a16="http://schemas.microsoft.com/office/drawing/2014/main" id="{D99B953B-66C9-4EB3-9492-9506AFFCBF1A}"/>
            </a:ext>
          </a:extLst>
        </xdr:cNvPr>
        <xdr:cNvSpPr>
          <a:spLocks noChangeShapeType="1"/>
        </xdr:cNvSpPr>
      </xdr:nvSpPr>
      <xdr:spPr bwMode="auto">
        <a:xfrm>
          <a:off x="6570345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211</xdr:row>
      <xdr:rowOff>0</xdr:rowOff>
    </xdr:from>
    <xdr:to>
      <xdr:col>26</xdr:col>
      <xdr:colOff>7620</xdr:colOff>
      <xdr:row>211</xdr:row>
      <xdr:rowOff>0</xdr:rowOff>
    </xdr:to>
    <xdr:sp macro="" textlink="">
      <xdr:nvSpPr>
        <xdr:cNvPr id="15170" name="Line 148">
          <a:extLst>
            <a:ext uri="{FF2B5EF4-FFF2-40B4-BE49-F238E27FC236}">
              <a16:creationId xmlns:a16="http://schemas.microsoft.com/office/drawing/2014/main" id="{3B6559AC-FADB-4091-84B0-829D70622446}"/>
            </a:ext>
          </a:extLst>
        </xdr:cNvPr>
        <xdr:cNvSpPr>
          <a:spLocks noChangeShapeType="1"/>
        </xdr:cNvSpPr>
      </xdr:nvSpPr>
      <xdr:spPr bwMode="auto">
        <a:xfrm>
          <a:off x="5379720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211</xdr:row>
      <xdr:rowOff>0</xdr:rowOff>
    </xdr:from>
    <xdr:to>
      <xdr:col>31</xdr:col>
      <xdr:colOff>7620</xdr:colOff>
      <xdr:row>211</xdr:row>
      <xdr:rowOff>0</xdr:rowOff>
    </xdr:to>
    <xdr:sp macro="" textlink="">
      <xdr:nvSpPr>
        <xdr:cNvPr id="15171" name="Line 173">
          <a:extLst>
            <a:ext uri="{FF2B5EF4-FFF2-40B4-BE49-F238E27FC236}">
              <a16:creationId xmlns:a16="http://schemas.microsoft.com/office/drawing/2014/main" id="{68684360-164F-43F7-B2F3-20FD486E28C1}"/>
            </a:ext>
          </a:extLst>
        </xdr:cNvPr>
        <xdr:cNvSpPr>
          <a:spLocks noChangeShapeType="1"/>
        </xdr:cNvSpPr>
      </xdr:nvSpPr>
      <xdr:spPr bwMode="auto">
        <a:xfrm>
          <a:off x="6570345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214</xdr:row>
      <xdr:rowOff>0</xdr:rowOff>
    </xdr:from>
    <xdr:to>
      <xdr:col>26</xdr:col>
      <xdr:colOff>7620</xdr:colOff>
      <xdr:row>214</xdr:row>
      <xdr:rowOff>0</xdr:rowOff>
    </xdr:to>
    <xdr:sp macro="" textlink="">
      <xdr:nvSpPr>
        <xdr:cNvPr id="15172" name="Line 148">
          <a:extLst>
            <a:ext uri="{FF2B5EF4-FFF2-40B4-BE49-F238E27FC236}">
              <a16:creationId xmlns:a16="http://schemas.microsoft.com/office/drawing/2014/main" id="{73669B82-CC4C-4D98-AB35-7E0790423E62}"/>
            </a:ext>
          </a:extLst>
        </xdr:cNvPr>
        <xdr:cNvSpPr>
          <a:spLocks noChangeShapeType="1"/>
        </xdr:cNvSpPr>
      </xdr:nvSpPr>
      <xdr:spPr bwMode="auto">
        <a:xfrm>
          <a:off x="5379720" y="2669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212</xdr:row>
      <xdr:rowOff>0</xdr:rowOff>
    </xdr:from>
    <xdr:to>
      <xdr:col>26</xdr:col>
      <xdr:colOff>7620</xdr:colOff>
      <xdr:row>212</xdr:row>
      <xdr:rowOff>0</xdr:rowOff>
    </xdr:to>
    <xdr:sp macro="" textlink="">
      <xdr:nvSpPr>
        <xdr:cNvPr id="15173" name="Line 148">
          <a:extLst>
            <a:ext uri="{FF2B5EF4-FFF2-40B4-BE49-F238E27FC236}">
              <a16:creationId xmlns:a16="http://schemas.microsoft.com/office/drawing/2014/main" id="{3D6AF3A9-7CF6-4E86-8655-95E0E80E12FD}"/>
            </a:ext>
          </a:extLst>
        </xdr:cNvPr>
        <xdr:cNvSpPr>
          <a:spLocks noChangeShapeType="1"/>
        </xdr:cNvSpPr>
      </xdr:nvSpPr>
      <xdr:spPr bwMode="auto">
        <a:xfrm>
          <a:off x="5379720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212</xdr:row>
      <xdr:rowOff>0</xdr:rowOff>
    </xdr:from>
    <xdr:to>
      <xdr:col>31</xdr:col>
      <xdr:colOff>7620</xdr:colOff>
      <xdr:row>212</xdr:row>
      <xdr:rowOff>0</xdr:rowOff>
    </xdr:to>
    <xdr:sp macro="" textlink="">
      <xdr:nvSpPr>
        <xdr:cNvPr id="15174" name="Line 173">
          <a:extLst>
            <a:ext uri="{FF2B5EF4-FFF2-40B4-BE49-F238E27FC236}">
              <a16:creationId xmlns:a16="http://schemas.microsoft.com/office/drawing/2014/main" id="{A68086BB-89A1-43AF-B0C5-C925F1967C75}"/>
            </a:ext>
          </a:extLst>
        </xdr:cNvPr>
        <xdr:cNvSpPr>
          <a:spLocks noChangeShapeType="1"/>
        </xdr:cNvSpPr>
      </xdr:nvSpPr>
      <xdr:spPr bwMode="auto">
        <a:xfrm>
          <a:off x="6570345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211</xdr:row>
      <xdr:rowOff>0</xdr:rowOff>
    </xdr:from>
    <xdr:to>
      <xdr:col>26</xdr:col>
      <xdr:colOff>7620</xdr:colOff>
      <xdr:row>211</xdr:row>
      <xdr:rowOff>0</xdr:rowOff>
    </xdr:to>
    <xdr:sp macro="" textlink="">
      <xdr:nvSpPr>
        <xdr:cNvPr id="15175" name="Line 148">
          <a:extLst>
            <a:ext uri="{FF2B5EF4-FFF2-40B4-BE49-F238E27FC236}">
              <a16:creationId xmlns:a16="http://schemas.microsoft.com/office/drawing/2014/main" id="{F8C0623D-C480-41F5-A60E-2C8F69C84D91}"/>
            </a:ext>
          </a:extLst>
        </xdr:cNvPr>
        <xdr:cNvSpPr>
          <a:spLocks noChangeShapeType="1"/>
        </xdr:cNvSpPr>
      </xdr:nvSpPr>
      <xdr:spPr bwMode="auto">
        <a:xfrm>
          <a:off x="5379720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211</xdr:row>
      <xdr:rowOff>0</xdr:rowOff>
    </xdr:from>
    <xdr:to>
      <xdr:col>31</xdr:col>
      <xdr:colOff>7620</xdr:colOff>
      <xdr:row>211</xdr:row>
      <xdr:rowOff>0</xdr:rowOff>
    </xdr:to>
    <xdr:sp macro="" textlink="">
      <xdr:nvSpPr>
        <xdr:cNvPr id="15176" name="Line 173">
          <a:extLst>
            <a:ext uri="{FF2B5EF4-FFF2-40B4-BE49-F238E27FC236}">
              <a16:creationId xmlns:a16="http://schemas.microsoft.com/office/drawing/2014/main" id="{BB3DADA9-DFA3-4118-A573-F34AADBD408D}"/>
            </a:ext>
          </a:extLst>
        </xdr:cNvPr>
        <xdr:cNvSpPr>
          <a:spLocks noChangeShapeType="1"/>
        </xdr:cNvSpPr>
      </xdr:nvSpPr>
      <xdr:spPr bwMode="auto">
        <a:xfrm>
          <a:off x="6570345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214</xdr:row>
      <xdr:rowOff>0</xdr:rowOff>
    </xdr:from>
    <xdr:to>
      <xdr:col>26</xdr:col>
      <xdr:colOff>7620</xdr:colOff>
      <xdr:row>214</xdr:row>
      <xdr:rowOff>0</xdr:rowOff>
    </xdr:to>
    <xdr:sp macro="" textlink="">
      <xdr:nvSpPr>
        <xdr:cNvPr id="15177" name="Line 148">
          <a:extLst>
            <a:ext uri="{FF2B5EF4-FFF2-40B4-BE49-F238E27FC236}">
              <a16:creationId xmlns:a16="http://schemas.microsoft.com/office/drawing/2014/main" id="{ABD04DAE-5E08-4C56-A2EA-0D36B5394E79}"/>
            </a:ext>
          </a:extLst>
        </xdr:cNvPr>
        <xdr:cNvSpPr>
          <a:spLocks noChangeShapeType="1"/>
        </xdr:cNvSpPr>
      </xdr:nvSpPr>
      <xdr:spPr bwMode="auto">
        <a:xfrm>
          <a:off x="5379720" y="2669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216</xdr:row>
      <xdr:rowOff>0</xdr:rowOff>
    </xdr:from>
    <xdr:to>
      <xdr:col>26</xdr:col>
      <xdr:colOff>7620</xdr:colOff>
      <xdr:row>216</xdr:row>
      <xdr:rowOff>0</xdr:rowOff>
    </xdr:to>
    <xdr:sp macro="" textlink="">
      <xdr:nvSpPr>
        <xdr:cNvPr id="15178" name="Line 148">
          <a:extLst>
            <a:ext uri="{FF2B5EF4-FFF2-40B4-BE49-F238E27FC236}">
              <a16:creationId xmlns:a16="http://schemas.microsoft.com/office/drawing/2014/main" id="{3DFCA174-91CB-4C5A-B1F5-C76C86F2D902}"/>
            </a:ext>
          </a:extLst>
        </xdr:cNvPr>
        <xdr:cNvSpPr>
          <a:spLocks noChangeShapeType="1"/>
        </xdr:cNvSpPr>
      </xdr:nvSpPr>
      <xdr:spPr bwMode="auto">
        <a:xfrm>
          <a:off x="5379720" y="2702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216</xdr:row>
      <xdr:rowOff>0</xdr:rowOff>
    </xdr:from>
    <xdr:to>
      <xdr:col>26</xdr:col>
      <xdr:colOff>7620</xdr:colOff>
      <xdr:row>216</xdr:row>
      <xdr:rowOff>0</xdr:rowOff>
    </xdr:to>
    <xdr:sp macro="" textlink="">
      <xdr:nvSpPr>
        <xdr:cNvPr id="15179" name="Line 148">
          <a:extLst>
            <a:ext uri="{FF2B5EF4-FFF2-40B4-BE49-F238E27FC236}">
              <a16:creationId xmlns:a16="http://schemas.microsoft.com/office/drawing/2014/main" id="{D2A22A02-1A75-485E-B3B7-48749F812228}"/>
            </a:ext>
          </a:extLst>
        </xdr:cNvPr>
        <xdr:cNvSpPr>
          <a:spLocks noChangeShapeType="1"/>
        </xdr:cNvSpPr>
      </xdr:nvSpPr>
      <xdr:spPr bwMode="auto">
        <a:xfrm>
          <a:off x="5379720" y="2702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218</xdr:row>
      <xdr:rowOff>0</xdr:rowOff>
    </xdr:from>
    <xdr:to>
      <xdr:col>26</xdr:col>
      <xdr:colOff>7620</xdr:colOff>
      <xdr:row>218</xdr:row>
      <xdr:rowOff>0</xdr:rowOff>
    </xdr:to>
    <xdr:sp macro="" textlink="">
      <xdr:nvSpPr>
        <xdr:cNvPr id="15180" name="Line 148">
          <a:extLst>
            <a:ext uri="{FF2B5EF4-FFF2-40B4-BE49-F238E27FC236}">
              <a16:creationId xmlns:a16="http://schemas.microsoft.com/office/drawing/2014/main" id="{9D4C8418-E642-4D92-8ACD-89CCDE900088}"/>
            </a:ext>
          </a:extLst>
        </xdr:cNvPr>
        <xdr:cNvSpPr>
          <a:spLocks noChangeShapeType="1"/>
        </xdr:cNvSpPr>
      </xdr:nvSpPr>
      <xdr:spPr bwMode="auto">
        <a:xfrm>
          <a:off x="5379720" y="2734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218</xdr:row>
      <xdr:rowOff>0</xdr:rowOff>
    </xdr:from>
    <xdr:to>
      <xdr:col>26</xdr:col>
      <xdr:colOff>7620</xdr:colOff>
      <xdr:row>218</xdr:row>
      <xdr:rowOff>0</xdr:rowOff>
    </xdr:to>
    <xdr:sp macro="" textlink="">
      <xdr:nvSpPr>
        <xdr:cNvPr id="15181" name="Line 148">
          <a:extLst>
            <a:ext uri="{FF2B5EF4-FFF2-40B4-BE49-F238E27FC236}">
              <a16:creationId xmlns:a16="http://schemas.microsoft.com/office/drawing/2014/main" id="{FFB94F00-C294-49CE-83A5-8B6CA985F242}"/>
            </a:ext>
          </a:extLst>
        </xdr:cNvPr>
        <xdr:cNvSpPr>
          <a:spLocks noChangeShapeType="1"/>
        </xdr:cNvSpPr>
      </xdr:nvSpPr>
      <xdr:spPr bwMode="auto">
        <a:xfrm>
          <a:off x="5379720" y="2734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220</xdr:row>
      <xdr:rowOff>0</xdr:rowOff>
    </xdr:from>
    <xdr:to>
      <xdr:col>26</xdr:col>
      <xdr:colOff>7620</xdr:colOff>
      <xdr:row>220</xdr:row>
      <xdr:rowOff>0</xdr:rowOff>
    </xdr:to>
    <xdr:sp macro="" textlink="">
      <xdr:nvSpPr>
        <xdr:cNvPr id="15182" name="Line 148">
          <a:extLst>
            <a:ext uri="{FF2B5EF4-FFF2-40B4-BE49-F238E27FC236}">
              <a16:creationId xmlns:a16="http://schemas.microsoft.com/office/drawing/2014/main" id="{3DBAB5D1-C1BF-4DEE-98D9-5D57A14B3B49}"/>
            </a:ext>
          </a:extLst>
        </xdr:cNvPr>
        <xdr:cNvSpPr>
          <a:spLocks noChangeShapeType="1"/>
        </xdr:cNvSpPr>
      </xdr:nvSpPr>
      <xdr:spPr bwMode="auto">
        <a:xfrm>
          <a:off x="5379720" y="2767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220</xdr:row>
      <xdr:rowOff>0</xdr:rowOff>
    </xdr:from>
    <xdr:to>
      <xdr:col>26</xdr:col>
      <xdr:colOff>7620</xdr:colOff>
      <xdr:row>220</xdr:row>
      <xdr:rowOff>0</xdr:rowOff>
    </xdr:to>
    <xdr:sp macro="" textlink="">
      <xdr:nvSpPr>
        <xdr:cNvPr id="15183" name="Line 148">
          <a:extLst>
            <a:ext uri="{FF2B5EF4-FFF2-40B4-BE49-F238E27FC236}">
              <a16:creationId xmlns:a16="http://schemas.microsoft.com/office/drawing/2014/main" id="{4E84B42E-190A-4DBC-B30D-2898C745F215}"/>
            </a:ext>
          </a:extLst>
        </xdr:cNvPr>
        <xdr:cNvSpPr>
          <a:spLocks noChangeShapeType="1"/>
        </xdr:cNvSpPr>
      </xdr:nvSpPr>
      <xdr:spPr bwMode="auto">
        <a:xfrm>
          <a:off x="5379720" y="2767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222</xdr:row>
      <xdr:rowOff>0</xdr:rowOff>
    </xdr:from>
    <xdr:to>
      <xdr:col>26</xdr:col>
      <xdr:colOff>7620</xdr:colOff>
      <xdr:row>222</xdr:row>
      <xdr:rowOff>0</xdr:rowOff>
    </xdr:to>
    <xdr:sp macro="" textlink="">
      <xdr:nvSpPr>
        <xdr:cNvPr id="15184" name="Line 148">
          <a:extLst>
            <a:ext uri="{FF2B5EF4-FFF2-40B4-BE49-F238E27FC236}">
              <a16:creationId xmlns:a16="http://schemas.microsoft.com/office/drawing/2014/main" id="{4395CD6E-4507-4895-95C4-5E4BB97B4414}"/>
            </a:ext>
          </a:extLst>
        </xdr:cNvPr>
        <xdr:cNvSpPr>
          <a:spLocks noChangeShapeType="1"/>
        </xdr:cNvSpPr>
      </xdr:nvSpPr>
      <xdr:spPr bwMode="auto">
        <a:xfrm>
          <a:off x="5379720" y="2799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222</xdr:row>
      <xdr:rowOff>0</xdr:rowOff>
    </xdr:from>
    <xdr:to>
      <xdr:col>26</xdr:col>
      <xdr:colOff>7620</xdr:colOff>
      <xdr:row>222</xdr:row>
      <xdr:rowOff>0</xdr:rowOff>
    </xdr:to>
    <xdr:sp macro="" textlink="">
      <xdr:nvSpPr>
        <xdr:cNvPr id="15185" name="Line 148">
          <a:extLst>
            <a:ext uri="{FF2B5EF4-FFF2-40B4-BE49-F238E27FC236}">
              <a16:creationId xmlns:a16="http://schemas.microsoft.com/office/drawing/2014/main" id="{FA4C60A2-579A-44B4-992C-512B4B615BB9}"/>
            </a:ext>
          </a:extLst>
        </xdr:cNvPr>
        <xdr:cNvSpPr>
          <a:spLocks noChangeShapeType="1"/>
        </xdr:cNvSpPr>
      </xdr:nvSpPr>
      <xdr:spPr bwMode="auto">
        <a:xfrm>
          <a:off x="5379720" y="2799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224</xdr:row>
      <xdr:rowOff>0</xdr:rowOff>
    </xdr:from>
    <xdr:to>
      <xdr:col>26</xdr:col>
      <xdr:colOff>7620</xdr:colOff>
      <xdr:row>224</xdr:row>
      <xdr:rowOff>0</xdr:rowOff>
    </xdr:to>
    <xdr:sp macro="" textlink="">
      <xdr:nvSpPr>
        <xdr:cNvPr id="15186" name="Line 148">
          <a:extLst>
            <a:ext uri="{FF2B5EF4-FFF2-40B4-BE49-F238E27FC236}">
              <a16:creationId xmlns:a16="http://schemas.microsoft.com/office/drawing/2014/main" id="{0DCABC08-FD35-49BB-88DB-0904060769BC}"/>
            </a:ext>
          </a:extLst>
        </xdr:cNvPr>
        <xdr:cNvSpPr>
          <a:spLocks noChangeShapeType="1"/>
        </xdr:cNvSpPr>
      </xdr:nvSpPr>
      <xdr:spPr bwMode="auto">
        <a:xfrm>
          <a:off x="5379720" y="2831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224</xdr:row>
      <xdr:rowOff>0</xdr:rowOff>
    </xdr:from>
    <xdr:to>
      <xdr:col>26</xdr:col>
      <xdr:colOff>7620</xdr:colOff>
      <xdr:row>224</xdr:row>
      <xdr:rowOff>0</xdr:rowOff>
    </xdr:to>
    <xdr:sp macro="" textlink="">
      <xdr:nvSpPr>
        <xdr:cNvPr id="15187" name="Line 148">
          <a:extLst>
            <a:ext uri="{FF2B5EF4-FFF2-40B4-BE49-F238E27FC236}">
              <a16:creationId xmlns:a16="http://schemas.microsoft.com/office/drawing/2014/main" id="{BB2245A0-21F1-4C42-9056-BBD7D890F108}"/>
            </a:ext>
          </a:extLst>
        </xdr:cNvPr>
        <xdr:cNvSpPr>
          <a:spLocks noChangeShapeType="1"/>
        </xdr:cNvSpPr>
      </xdr:nvSpPr>
      <xdr:spPr bwMode="auto">
        <a:xfrm>
          <a:off x="5379720" y="2831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226</xdr:row>
      <xdr:rowOff>0</xdr:rowOff>
    </xdr:from>
    <xdr:to>
      <xdr:col>26</xdr:col>
      <xdr:colOff>7620</xdr:colOff>
      <xdr:row>226</xdr:row>
      <xdr:rowOff>0</xdr:rowOff>
    </xdr:to>
    <xdr:sp macro="" textlink="">
      <xdr:nvSpPr>
        <xdr:cNvPr id="15188" name="Line 148">
          <a:extLst>
            <a:ext uri="{FF2B5EF4-FFF2-40B4-BE49-F238E27FC236}">
              <a16:creationId xmlns:a16="http://schemas.microsoft.com/office/drawing/2014/main" id="{63A5E990-47EE-44AF-9DA8-A76F79AABADD}"/>
            </a:ext>
          </a:extLst>
        </xdr:cNvPr>
        <xdr:cNvSpPr>
          <a:spLocks noChangeShapeType="1"/>
        </xdr:cNvSpPr>
      </xdr:nvSpPr>
      <xdr:spPr bwMode="auto">
        <a:xfrm>
          <a:off x="5379720" y="2864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226</xdr:row>
      <xdr:rowOff>0</xdr:rowOff>
    </xdr:from>
    <xdr:to>
      <xdr:col>26</xdr:col>
      <xdr:colOff>7620</xdr:colOff>
      <xdr:row>226</xdr:row>
      <xdr:rowOff>0</xdr:rowOff>
    </xdr:to>
    <xdr:sp macro="" textlink="">
      <xdr:nvSpPr>
        <xdr:cNvPr id="15189" name="Line 148">
          <a:extLst>
            <a:ext uri="{FF2B5EF4-FFF2-40B4-BE49-F238E27FC236}">
              <a16:creationId xmlns:a16="http://schemas.microsoft.com/office/drawing/2014/main" id="{A02F505D-0EC7-4D1C-908E-0DA44AD0412F}"/>
            </a:ext>
          </a:extLst>
        </xdr:cNvPr>
        <xdr:cNvSpPr>
          <a:spLocks noChangeShapeType="1"/>
        </xdr:cNvSpPr>
      </xdr:nvSpPr>
      <xdr:spPr bwMode="auto">
        <a:xfrm>
          <a:off x="5379720" y="2864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230</xdr:row>
      <xdr:rowOff>0</xdr:rowOff>
    </xdr:from>
    <xdr:to>
      <xdr:col>26</xdr:col>
      <xdr:colOff>7620</xdr:colOff>
      <xdr:row>230</xdr:row>
      <xdr:rowOff>0</xdr:rowOff>
    </xdr:to>
    <xdr:sp macro="" textlink="">
      <xdr:nvSpPr>
        <xdr:cNvPr id="15190" name="Line 148">
          <a:extLst>
            <a:ext uri="{FF2B5EF4-FFF2-40B4-BE49-F238E27FC236}">
              <a16:creationId xmlns:a16="http://schemas.microsoft.com/office/drawing/2014/main" id="{A94972A1-BA5E-4EE9-8C49-0E64E458C60A}"/>
            </a:ext>
          </a:extLst>
        </xdr:cNvPr>
        <xdr:cNvSpPr>
          <a:spLocks noChangeShapeType="1"/>
        </xdr:cNvSpPr>
      </xdr:nvSpPr>
      <xdr:spPr bwMode="auto">
        <a:xfrm>
          <a:off x="5379720" y="2928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230</xdr:row>
      <xdr:rowOff>0</xdr:rowOff>
    </xdr:from>
    <xdr:to>
      <xdr:col>26</xdr:col>
      <xdr:colOff>7620</xdr:colOff>
      <xdr:row>230</xdr:row>
      <xdr:rowOff>0</xdr:rowOff>
    </xdr:to>
    <xdr:sp macro="" textlink="">
      <xdr:nvSpPr>
        <xdr:cNvPr id="15191" name="Line 148">
          <a:extLst>
            <a:ext uri="{FF2B5EF4-FFF2-40B4-BE49-F238E27FC236}">
              <a16:creationId xmlns:a16="http://schemas.microsoft.com/office/drawing/2014/main" id="{CB8106D6-A3DA-4C11-8215-E9495C676E6E}"/>
            </a:ext>
          </a:extLst>
        </xdr:cNvPr>
        <xdr:cNvSpPr>
          <a:spLocks noChangeShapeType="1"/>
        </xdr:cNvSpPr>
      </xdr:nvSpPr>
      <xdr:spPr bwMode="auto">
        <a:xfrm>
          <a:off x="5379720" y="2928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232</xdr:row>
      <xdr:rowOff>0</xdr:rowOff>
    </xdr:from>
    <xdr:to>
      <xdr:col>26</xdr:col>
      <xdr:colOff>7620</xdr:colOff>
      <xdr:row>232</xdr:row>
      <xdr:rowOff>0</xdr:rowOff>
    </xdr:to>
    <xdr:sp macro="" textlink="">
      <xdr:nvSpPr>
        <xdr:cNvPr id="15192" name="Line 148">
          <a:extLst>
            <a:ext uri="{FF2B5EF4-FFF2-40B4-BE49-F238E27FC236}">
              <a16:creationId xmlns:a16="http://schemas.microsoft.com/office/drawing/2014/main" id="{58D54D83-FBE4-4B59-9FA1-C3A3C7660B22}"/>
            </a:ext>
          </a:extLst>
        </xdr:cNvPr>
        <xdr:cNvSpPr>
          <a:spLocks noChangeShapeType="1"/>
        </xdr:cNvSpPr>
      </xdr:nvSpPr>
      <xdr:spPr bwMode="auto">
        <a:xfrm>
          <a:off x="5379720" y="2961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232</xdr:row>
      <xdr:rowOff>0</xdr:rowOff>
    </xdr:from>
    <xdr:to>
      <xdr:col>26</xdr:col>
      <xdr:colOff>7620</xdr:colOff>
      <xdr:row>232</xdr:row>
      <xdr:rowOff>0</xdr:rowOff>
    </xdr:to>
    <xdr:sp macro="" textlink="">
      <xdr:nvSpPr>
        <xdr:cNvPr id="15193" name="Line 148">
          <a:extLst>
            <a:ext uri="{FF2B5EF4-FFF2-40B4-BE49-F238E27FC236}">
              <a16:creationId xmlns:a16="http://schemas.microsoft.com/office/drawing/2014/main" id="{C7D87847-2E7B-4040-88D0-C23B5FBFBEFD}"/>
            </a:ext>
          </a:extLst>
        </xdr:cNvPr>
        <xdr:cNvSpPr>
          <a:spLocks noChangeShapeType="1"/>
        </xdr:cNvSpPr>
      </xdr:nvSpPr>
      <xdr:spPr bwMode="auto">
        <a:xfrm>
          <a:off x="5379720" y="2961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234</xdr:row>
      <xdr:rowOff>0</xdr:rowOff>
    </xdr:from>
    <xdr:to>
      <xdr:col>26</xdr:col>
      <xdr:colOff>7620</xdr:colOff>
      <xdr:row>234</xdr:row>
      <xdr:rowOff>0</xdr:rowOff>
    </xdr:to>
    <xdr:sp macro="" textlink="">
      <xdr:nvSpPr>
        <xdr:cNvPr id="15194" name="Line 148">
          <a:extLst>
            <a:ext uri="{FF2B5EF4-FFF2-40B4-BE49-F238E27FC236}">
              <a16:creationId xmlns:a16="http://schemas.microsoft.com/office/drawing/2014/main" id="{2430D593-5583-4BC1-AF98-5177D8534183}"/>
            </a:ext>
          </a:extLst>
        </xdr:cNvPr>
        <xdr:cNvSpPr>
          <a:spLocks noChangeShapeType="1"/>
        </xdr:cNvSpPr>
      </xdr:nvSpPr>
      <xdr:spPr bwMode="auto">
        <a:xfrm>
          <a:off x="5379720" y="2993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234</xdr:row>
      <xdr:rowOff>0</xdr:rowOff>
    </xdr:from>
    <xdr:to>
      <xdr:col>26</xdr:col>
      <xdr:colOff>7620</xdr:colOff>
      <xdr:row>234</xdr:row>
      <xdr:rowOff>0</xdr:rowOff>
    </xdr:to>
    <xdr:sp macro="" textlink="">
      <xdr:nvSpPr>
        <xdr:cNvPr id="15195" name="Line 148">
          <a:extLst>
            <a:ext uri="{FF2B5EF4-FFF2-40B4-BE49-F238E27FC236}">
              <a16:creationId xmlns:a16="http://schemas.microsoft.com/office/drawing/2014/main" id="{F5A453A3-C008-4147-AF4D-054A47FCF836}"/>
            </a:ext>
          </a:extLst>
        </xdr:cNvPr>
        <xdr:cNvSpPr>
          <a:spLocks noChangeShapeType="1"/>
        </xdr:cNvSpPr>
      </xdr:nvSpPr>
      <xdr:spPr bwMode="auto">
        <a:xfrm>
          <a:off x="5379720" y="2993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196" name="Line 148">
          <a:extLst>
            <a:ext uri="{FF2B5EF4-FFF2-40B4-BE49-F238E27FC236}">
              <a16:creationId xmlns:a16="http://schemas.microsoft.com/office/drawing/2014/main" id="{B2AFACBF-7961-443E-B1B9-5CCC63B768C4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197" name="Line 148">
          <a:extLst>
            <a:ext uri="{FF2B5EF4-FFF2-40B4-BE49-F238E27FC236}">
              <a16:creationId xmlns:a16="http://schemas.microsoft.com/office/drawing/2014/main" id="{2FBA5982-607D-4241-85A1-22BFA08997F0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192</xdr:row>
      <xdr:rowOff>0</xdr:rowOff>
    </xdr:from>
    <xdr:to>
      <xdr:col>55</xdr:col>
      <xdr:colOff>0</xdr:colOff>
      <xdr:row>192</xdr:row>
      <xdr:rowOff>0</xdr:rowOff>
    </xdr:to>
    <xdr:sp macro="" textlink="">
      <xdr:nvSpPr>
        <xdr:cNvPr id="15198" name="Line 37">
          <a:extLst>
            <a:ext uri="{FF2B5EF4-FFF2-40B4-BE49-F238E27FC236}">
              <a16:creationId xmlns:a16="http://schemas.microsoft.com/office/drawing/2014/main" id="{2EE2C93F-B87D-4B13-ABB6-E8ACCC646D66}"/>
            </a:ext>
          </a:extLst>
        </xdr:cNvPr>
        <xdr:cNvSpPr>
          <a:spLocks noChangeShapeType="1"/>
        </xdr:cNvSpPr>
      </xdr:nvSpPr>
      <xdr:spPr bwMode="auto">
        <a:xfrm>
          <a:off x="11163300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192</xdr:row>
      <xdr:rowOff>0</xdr:rowOff>
    </xdr:from>
    <xdr:to>
      <xdr:col>25</xdr:col>
      <xdr:colOff>7620</xdr:colOff>
      <xdr:row>192</xdr:row>
      <xdr:rowOff>0</xdr:rowOff>
    </xdr:to>
    <xdr:sp macro="" textlink="">
      <xdr:nvSpPr>
        <xdr:cNvPr id="15199" name="Line 38">
          <a:extLst>
            <a:ext uri="{FF2B5EF4-FFF2-40B4-BE49-F238E27FC236}">
              <a16:creationId xmlns:a16="http://schemas.microsoft.com/office/drawing/2014/main" id="{6DD88552-874D-41E0-AA4C-7A169D467BC9}"/>
            </a:ext>
          </a:extLst>
        </xdr:cNvPr>
        <xdr:cNvSpPr>
          <a:spLocks noChangeShapeType="1"/>
        </xdr:cNvSpPr>
      </xdr:nvSpPr>
      <xdr:spPr bwMode="auto">
        <a:xfrm>
          <a:off x="514159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5200" name="Oval 39">
          <a:extLst>
            <a:ext uri="{FF2B5EF4-FFF2-40B4-BE49-F238E27FC236}">
              <a16:creationId xmlns:a16="http://schemas.microsoft.com/office/drawing/2014/main" id="{8057016A-1ABE-4F88-A0C9-CB2FD9AFACA4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5201" name="Oval 40">
          <a:extLst>
            <a:ext uri="{FF2B5EF4-FFF2-40B4-BE49-F238E27FC236}">
              <a16:creationId xmlns:a16="http://schemas.microsoft.com/office/drawing/2014/main" id="{77B66709-09BE-4676-9CE9-E4CF73CE6BCA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5202" name="Line 41">
          <a:extLst>
            <a:ext uri="{FF2B5EF4-FFF2-40B4-BE49-F238E27FC236}">
              <a16:creationId xmlns:a16="http://schemas.microsoft.com/office/drawing/2014/main" id="{69FEC257-3D13-41CC-9403-206FACEA0B4C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5203" name="Line 42">
          <a:extLst>
            <a:ext uri="{FF2B5EF4-FFF2-40B4-BE49-F238E27FC236}">
              <a16:creationId xmlns:a16="http://schemas.microsoft.com/office/drawing/2014/main" id="{11D824BF-6E65-4AD7-8E15-A16E55F8EC76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5204" name="Oval 43">
          <a:extLst>
            <a:ext uri="{FF2B5EF4-FFF2-40B4-BE49-F238E27FC236}">
              <a16:creationId xmlns:a16="http://schemas.microsoft.com/office/drawing/2014/main" id="{E5F9ED62-6BF6-44B5-96FA-13D1B11025DF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5205" name="Oval 44">
          <a:extLst>
            <a:ext uri="{FF2B5EF4-FFF2-40B4-BE49-F238E27FC236}">
              <a16:creationId xmlns:a16="http://schemas.microsoft.com/office/drawing/2014/main" id="{1D57E595-4AE5-41FA-B280-ED6DCBDABD9A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5206" name="Line 45">
          <a:extLst>
            <a:ext uri="{FF2B5EF4-FFF2-40B4-BE49-F238E27FC236}">
              <a16:creationId xmlns:a16="http://schemas.microsoft.com/office/drawing/2014/main" id="{FCA129B3-4997-4804-86EA-8933623313EB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5207" name="Line 46">
          <a:extLst>
            <a:ext uri="{FF2B5EF4-FFF2-40B4-BE49-F238E27FC236}">
              <a16:creationId xmlns:a16="http://schemas.microsoft.com/office/drawing/2014/main" id="{F36CBAEA-E0A4-4264-9D7D-F0F7943FBA92}"/>
            </a:ext>
          </a:extLst>
        </xdr:cNvPr>
        <xdr:cNvSpPr>
          <a:spLocks noChangeShapeType="1"/>
        </xdr:cNvSpPr>
      </xdr:nvSpPr>
      <xdr:spPr bwMode="auto">
        <a:xfrm>
          <a:off x="1132522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5208" name="Oval 47">
          <a:extLst>
            <a:ext uri="{FF2B5EF4-FFF2-40B4-BE49-F238E27FC236}">
              <a16:creationId xmlns:a16="http://schemas.microsoft.com/office/drawing/2014/main" id="{FE01D160-BC44-4659-8A4A-E9DCB5788ADD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192</xdr:row>
      <xdr:rowOff>0</xdr:rowOff>
    </xdr:from>
    <xdr:to>
      <xdr:col>56</xdr:col>
      <xdr:colOff>0</xdr:colOff>
      <xdr:row>192</xdr:row>
      <xdr:rowOff>0</xdr:rowOff>
    </xdr:to>
    <xdr:sp macro="" textlink="">
      <xdr:nvSpPr>
        <xdr:cNvPr id="15209" name="Oval 48">
          <a:extLst>
            <a:ext uri="{FF2B5EF4-FFF2-40B4-BE49-F238E27FC236}">
              <a16:creationId xmlns:a16="http://schemas.microsoft.com/office/drawing/2014/main" id="{A223D40A-0013-4636-9661-7C31B1462A81}"/>
            </a:ext>
          </a:extLst>
        </xdr:cNvPr>
        <xdr:cNvSpPr>
          <a:spLocks noChangeArrowheads="1"/>
        </xdr:cNvSpPr>
      </xdr:nvSpPr>
      <xdr:spPr bwMode="auto">
        <a:xfrm>
          <a:off x="1132522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195</xdr:row>
      <xdr:rowOff>0</xdr:rowOff>
    </xdr:from>
    <xdr:to>
      <xdr:col>55</xdr:col>
      <xdr:colOff>129540</xdr:colOff>
      <xdr:row>195</xdr:row>
      <xdr:rowOff>0</xdr:rowOff>
    </xdr:to>
    <xdr:sp macro="" textlink="">
      <xdr:nvSpPr>
        <xdr:cNvPr id="15210" name="Line 174">
          <a:extLst>
            <a:ext uri="{FF2B5EF4-FFF2-40B4-BE49-F238E27FC236}">
              <a16:creationId xmlns:a16="http://schemas.microsoft.com/office/drawing/2014/main" id="{6CCD6047-DFDA-4070-9F6D-A65261EFF0EC}"/>
            </a:ext>
          </a:extLst>
        </xdr:cNvPr>
        <xdr:cNvSpPr>
          <a:spLocks noChangeShapeType="1"/>
        </xdr:cNvSpPr>
      </xdr:nvSpPr>
      <xdr:spPr bwMode="auto">
        <a:xfrm>
          <a:off x="11292840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195</xdr:row>
      <xdr:rowOff>0</xdr:rowOff>
    </xdr:from>
    <xdr:to>
      <xdr:col>26</xdr:col>
      <xdr:colOff>7620</xdr:colOff>
      <xdr:row>195</xdr:row>
      <xdr:rowOff>0</xdr:rowOff>
    </xdr:to>
    <xdr:sp macro="" textlink="">
      <xdr:nvSpPr>
        <xdr:cNvPr id="15211" name="Line 175">
          <a:extLst>
            <a:ext uri="{FF2B5EF4-FFF2-40B4-BE49-F238E27FC236}">
              <a16:creationId xmlns:a16="http://schemas.microsoft.com/office/drawing/2014/main" id="{4C81A10B-A09C-49BF-9E1E-6F27F20A4EC6}"/>
            </a:ext>
          </a:extLst>
        </xdr:cNvPr>
        <xdr:cNvSpPr>
          <a:spLocks noChangeShapeType="1"/>
        </xdr:cNvSpPr>
      </xdr:nvSpPr>
      <xdr:spPr bwMode="auto">
        <a:xfrm>
          <a:off x="5379720" y="2394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5212" name="Oval 176">
          <a:extLst>
            <a:ext uri="{FF2B5EF4-FFF2-40B4-BE49-F238E27FC236}">
              <a16:creationId xmlns:a16="http://schemas.microsoft.com/office/drawing/2014/main" id="{5ACCBC16-0CCE-4CA4-91DD-7FBCC7035830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5213" name="Oval 177">
          <a:extLst>
            <a:ext uri="{FF2B5EF4-FFF2-40B4-BE49-F238E27FC236}">
              <a16:creationId xmlns:a16="http://schemas.microsoft.com/office/drawing/2014/main" id="{12ED7078-225D-493F-92DD-84009D79A235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5214" name="Line 178">
          <a:extLst>
            <a:ext uri="{FF2B5EF4-FFF2-40B4-BE49-F238E27FC236}">
              <a16:creationId xmlns:a16="http://schemas.microsoft.com/office/drawing/2014/main" id="{97D669CF-46D3-46E1-9818-64B3B6DC2809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5215" name="Line 179">
          <a:extLst>
            <a:ext uri="{FF2B5EF4-FFF2-40B4-BE49-F238E27FC236}">
              <a16:creationId xmlns:a16="http://schemas.microsoft.com/office/drawing/2014/main" id="{13414358-0328-446E-B9FA-C221DC355197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5216" name="Oval 180">
          <a:extLst>
            <a:ext uri="{FF2B5EF4-FFF2-40B4-BE49-F238E27FC236}">
              <a16:creationId xmlns:a16="http://schemas.microsoft.com/office/drawing/2014/main" id="{869A3023-C5E1-4941-9DB0-8744A6418582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5217" name="Oval 181">
          <a:extLst>
            <a:ext uri="{FF2B5EF4-FFF2-40B4-BE49-F238E27FC236}">
              <a16:creationId xmlns:a16="http://schemas.microsoft.com/office/drawing/2014/main" id="{7735ED2A-53FE-42CC-B766-CB2A443EE3D4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5218" name="Line 182">
          <a:extLst>
            <a:ext uri="{FF2B5EF4-FFF2-40B4-BE49-F238E27FC236}">
              <a16:creationId xmlns:a16="http://schemas.microsoft.com/office/drawing/2014/main" id="{35C163E2-6121-4848-8413-CEBA6E89C0F2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5219" name="Line 183">
          <a:extLst>
            <a:ext uri="{FF2B5EF4-FFF2-40B4-BE49-F238E27FC236}">
              <a16:creationId xmlns:a16="http://schemas.microsoft.com/office/drawing/2014/main" id="{ED4B5870-0B4D-46C9-8A52-2F24EF0AD7D4}"/>
            </a:ext>
          </a:extLst>
        </xdr:cNvPr>
        <xdr:cNvSpPr>
          <a:spLocks noChangeShapeType="1"/>
        </xdr:cNvSpPr>
      </xdr:nvSpPr>
      <xdr:spPr bwMode="auto">
        <a:xfrm>
          <a:off x="11458575" y="2394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5220" name="Oval 184">
          <a:extLst>
            <a:ext uri="{FF2B5EF4-FFF2-40B4-BE49-F238E27FC236}">
              <a16:creationId xmlns:a16="http://schemas.microsoft.com/office/drawing/2014/main" id="{4A90B908-3943-4D5E-B98D-28DA80A2EA30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195</xdr:row>
      <xdr:rowOff>0</xdr:rowOff>
    </xdr:from>
    <xdr:to>
      <xdr:col>57</xdr:col>
      <xdr:colOff>0</xdr:colOff>
      <xdr:row>195</xdr:row>
      <xdr:rowOff>0</xdr:rowOff>
    </xdr:to>
    <xdr:sp macro="" textlink="">
      <xdr:nvSpPr>
        <xdr:cNvPr id="15221" name="Oval 185">
          <a:extLst>
            <a:ext uri="{FF2B5EF4-FFF2-40B4-BE49-F238E27FC236}">
              <a16:creationId xmlns:a16="http://schemas.microsoft.com/office/drawing/2014/main" id="{544CF7D1-B3DE-4271-AC86-9DC0E9904EDC}"/>
            </a:ext>
          </a:extLst>
        </xdr:cNvPr>
        <xdr:cNvSpPr>
          <a:spLocks noChangeArrowheads="1"/>
        </xdr:cNvSpPr>
      </xdr:nvSpPr>
      <xdr:spPr bwMode="auto">
        <a:xfrm>
          <a:off x="11458575" y="23945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222" name="Line 323">
          <a:extLst>
            <a:ext uri="{FF2B5EF4-FFF2-40B4-BE49-F238E27FC236}">
              <a16:creationId xmlns:a16="http://schemas.microsoft.com/office/drawing/2014/main" id="{088947FA-7237-4234-B8C2-F72F8866B5EA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211</xdr:row>
      <xdr:rowOff>0</xdr:rowOff>
    </xdr:from>
    <xdr:to>
      <xdr:col>55</xdr:col>
      <xdr:colOff>129540</xdr:colOff>
      <xdr:row>211</xdr:row>
      <xdr:rowOff>0</xdr:rowOff>
    </xdr:to>
    <xdr:sp macro="" textlink="">
      <xdr:nvSpPr>
        <xdr:cNvPr id="15223" name="Line 324">
          <a:extLst>
            <a:ext uri="{FF2B5EF4-FFF2-40B4-BE49-F238E27FC236}">
              <a16:creationId xmlns:a16="http://schemas.microsoft.com/office/drawing/2014/main" id="{7AC8B0A4-E48B-410B-B8ED-39BDDF3ADEE4}"/>
            </a:ext>
          </a:extLst>
        </xdr:cNvPr>
        <xdr:cNvSpPr>
          <a:spLocks noChangeShapeType="1"/>
        </xdr:cNvSpPr>
      </xdr:nvSpPr>
      <xdr:spPr bwMode="auto">
        <a:xfrm>
          <a:off x="11292840" y="26212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215</xdr:row>
      <xdr:rowOff>0</xdr:rowOff>
    </xdr:from>
    <xdr:to>
      <xdr:col>55</xdr:col>
      <xdr:colOff>129540</xdr:colOff>
      <xdr:row>215</xdr:row>
      <xdr:rowOff>0</xdr:rowOff>
    </xdr:to>
    <xdr:sp macro="" textlink="">
      <xdr:nvSpPr>
        <xdr:cNvPr id="15224" name="Line 325">
          <a:extLst>
            <a:ext uri="{FF2B5EF4-FFF2-40B4-BE49-F238E27FC236}">
              <a16:creationId xmlns:a16="http://schemas.microsoft.com/office/drawing/2014/main" id="{8636642D-31D0-4B13-B13C-58F1BDEF8502}"/>
            </a:ext>
          </a:extLst>
        </xdr:cNvPr>
        <xdr:cNvSpPr>
          <a:spLocks noChangeShapeType="1"/>
        </xdr:cNvSpPr>
      </xdr:nvSpPr>
      <xdr:spPr bwMode="auto">
        <a:xfrm>
          <a:off x="11292840" y="26860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225" name="Line 326">
          <a:extLst>
            <a:ext uri="{FF2B5EF4-FFF2-40B4-BE49-F238E27FC236}">
              <a16:creationId xmlns:a16="http://schemas.microsoft.com/office/drawing/2014/main" id="{07217DBE-EBC6-479F-9D0A-A02B65DCF4A8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226" name="Line 327">
          <a:extLst>
            <a:ext uri="{FF2B5EF4-FFF2-40B4-BE49-F238E27FC236}">
              <a16:creationId xmlns:a16="http://schemas.microsoft.com/office/drawing/2014/main" id="{A8CEABB3-470E-46DF-866E-8433EDA17C29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227" name="Line 328">
          <a:extLst>
            <a:ext uri="{FF2B5EF4-FFF2-40B4-BE49-F238E27FC236}">
              <a16:creationId xmlns:a16="http://schemas.microsoft.com/office/drawing/2014/main" id="{881E2179-572E-400F-B946-C9B4BFBD7B1B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225</xdr:row>
      <xdr:rowOff>0</xdr:rowOff>
    </xdr:from>
    <xdr:to>
      <xdr:col>55</xdr:col>
      <xdr:colOff>129540</xdr:colOff>
      <xdr:row>225</xdr:row>
      <xdr:rowOff>0</xdr:rowOff>
    </xdr:to>
    <xdr:sp macro="" textlink="">
      <xdr:nvSpPr>
        <xdr:cNvPr id="15380" name="Line 329">
          <a:extLst>
            <a:ext uri="{FF2B5EF4-FFF2-40B4-BE49-F238E27FC236}">
              <a16:creationId xmlns:a16="http://schemas.microsoft.com/office/drawing/2014/main" id="{D3841016-E935-4D8F-A46C-7F8C12FAF6EA}"/>
            </a:ext>
          </a:extLst>
        </xdr:cNvPr>
        <xdr:cNvSpPr>
          <a:spLocks noChangeShapeType="1"/>
        </xdr:cNvSpPr>
      </xdr:nvSpPr>
      <xdr:spPr bwMode="auto">
        <a:xfrm>
          <a:off x="11292840" y="284797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231</xdr:row>
      <xdr:rowOff>0</xdr:rowOff>
    </xdr:from>
    <xdr:to>
      <xdr:col>55</xdr:col>
      <xdr:colOff>129540</xdr:colOff>
      <xdr:row>231</xdr:row>
      <xdr:rowOff>0</xdr:rowOff>
    </xdr:to>
    <xdr:sp macro="" textlink="">
      <xdr:nvSpPr>
        <xdr:cNvPr id="15381" name="Line 330">
          <a:extLst>
            <a:ext uri="{FF2B5EF4-FFF2-40B4-BE49-F238E27FC236}">
              <a16:creationId xmlns:a16="http://schemas.microsoft.com/office/drawing/2014/main" id="{9CB36FC5-7686-4E55-B93F-6F1E2A7A2BBB}"/>
            </a:ext>
          </a:extLst>
        </xdr:cNvPr>
        <xdr:cNvSpPr>
          <a:spLocks noChangeShapeType="1"/>
        </xdr:cNvSpPr>
      </xdr:nvSpPr>
      <xdr:spPr bwMode="auto">
        <a:xfrm>
          <a:off x="11292840" y="2945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382" name="Line 331">
          <a:extLst>
            <a:ext uri="{FF2B5EF4-FFF2-40B4-BE49-F238E27FC236}">
              <a16:creationId xmlns:a16="http://schemas.microsoft.com/office/drawing/2014/main" id="{6BFFA71D-9A81-481E-B046-6B348426A3BF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383" name="Line 332">
          <a:extLst>
            <a:ext uri="{FF2B5EF4-FFF2-40B4-BE49-F238E27FC236}">
              <a16:creationId xmlns:a16="http://schemas.microsoft.com/office/drawing/2014/main" id="{7D40DD53-8953-4DE1-AD78-D7D7BF2924F6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384" name="Line 335">
          <a:extLst>
            <a:ext uri="{FF2B5EF4-FFF2-40B4-BE49-F238E27FC236}">
              <a16:creationId xmlns:a16="http://schemas.microsoft.com/office/drawing/2014/main" id="{0F19EBEE-FFE8-432E-8742-2787511A709A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192</xdr:row>
      <xdr:rowOff>0</xdr:rowOff>
    </xdr:from>
    <xdr:to>
      <xdr:col>55</xdr:col>
      <xdr:colOff>129540</xdr:colOff>
      <xdr:row>192</xdr:row>
      <xdr:rowOff>0</xdr:rowOff>
    </xdr:to>
    <xdr:sp macro="" textlink="">
      <xdr:nvSpPr>
        <xdr:cNvPr id="15385" name="Line 174">
          <a:extLst>
            <a:ext uri="{FF2B5EF4-FFF2-40B4-BE49-F238E27FC236}">
              <a16:creationId xmlns:a16="http://schemas.microsoft.com/office/drawing/2014/main" id="{8291BE95-BEFC-46CD-B7AF-FB5F2DC1C5A5}"/>
            </a:ext>
          </a:extLst>
        </xdr:cNvPr>
        <xdr:cNvSpPr>
          <a:spLocks noChangeShapeType="1"/>
        </xdr:cNvSpPr>
      </xdr:nvSpPr>
      <xdr:spPr bwMode="auto">
        <a:xfrm>
          <a:off x="11292840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192</xdr:row>
      <xdr:rowOff>0</xdr:rowOff>
    </xdr:from>
    <xdr:to>
      <xdr:col>26</xdr:col>
      <xdr:colOff>7620</xdr:colOff>
      <xdr:row>192</xdr:row>
      <xdr:rowOff>0</xdr:rowOff>
    </xdr:to>
    <xdr:sp macro="" textlink="">
      <xdr:nvSpPr>
        <xdr:cNvPr id="15386" name="Line 175">
          <a:extLst>
            <a:ext uri="{FF2B5EF4-FFF2-40B4-BE49-F238E27FC236}">
              <a16:creationId xmlns:a16="http://schemas.microsoft.com/office/drawing/2014/main" id="{1DE9C970-BC25-43BC-8237-76C307C5AF9B}"/>
            </a:ext>
          </a:extLst>
        </xdr:cNvPr>
        <xdr:cNvSpPr>
          <a:spLocks noChangeShapeType="1"/>
        </xdr:cNvSpPr>
      </xdr:nvSpPr>
      <xdr:spPr bwMode="auto">
        <a:xfrm>
          <a:off x="5379720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5387" name="Oval 176">
          <a:extLst>
            <a:ext uri="{FF2B5EF4-FFF2-40B4-BE49-F238E27FC236}">
              <a16:creationId xmlns:a16="http://schemas.microsoft.com/office/drawing/2014/main" id="{84FE6868-A98F-45ED-88B3-7693C313E40C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5388" name="Oval 177">
          <a:extLst>
            <a:ext uri="{FF2B5EF4-FFF2-40B4-BE49-F238E27FC236}">
              <a16:creationId xmlns:a16="http://schemas.microsoft.com/office/drawing/2014/main" id="{52275556-E611-43AF-BA03-BEFE2336A2D2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5389" name="Line 178">
          <a:extLst>
            <a:ext uri="{FF2B5EF4-FFF2-40B4-BE49-F238E27FC236}">
              <a16:creationId xmlns:a16="http://schemas.microsoft.com/office/drawing/2014/main" id="{11B555AE-0224-4E4A-930E-9427BADF92B6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5390" name="Line 179">
          <a:extLst>
            <a:ext uri="{FF2B5EF4-FFF2-40B4-BE49-F238E27FC236}">
              <a16:creationId xmlns:a16="http://schemas.microsoft.com/office/drawing/2014/main" id="{42D360B6-E959-4F79-BA48-AB8A354C6CC9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5391" name="Oval 180">
          <a:extLst>
            <a:ext uri="{FF2B5EF4-FFF2-40B4-BE49-F238E27FC236}">
              <a16:creationId xmlns:a16="http://schemas.microsoft.com/office/drawing/2014/main" id="{EBF9F660-5DA6-432F-8F4E-FCEE6116FF1E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5392" name="Oval 181">
          <a:extLst>
            <a:ext uri="{FF2B5EF4-FFF2-40B4-BE49-F238E27FC236}">
              <a16:creationId xmlns:a16="http://schemas.microsoft.com/office/drawing/2014/main" id="{8DE76E7B-53BC-4BF5-ABD0-7D94A0FB7BB3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5393" name="Line 182">
          <a:extLst>
            <a:ext uri="{FF2B5EF4-FFF2-40B4-BE49-F238E27FC236}">
              <a16:creationId xmlns:a16="http://schemas.microsoft.com/office/drawing/2014/main" id="{A3367C15-D7FF-4CE5-BA36-CBAADBB0DD6E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5394" name="Line 183">
          <a:extLst>
            <a:ext uri="{FF2B5EF4-FFF2-40B4-BE49-F238E27FC236}">
              <a16:creationId xmlns:a16="http://schemas.microsoft.com/office/drawing/2014/main" id="{F54BA8DD-72A7-4442-BC03-C1E57C5BAD97}"/>
            </a:ext>
          </a:extLst>
        </xdr:cNvPr>
        <xdr:cNvSpPr>
          <a:spLocks noChangeShapeType="1"/>
        </xdr:cNvSpPr>
      </xdr:nvSpPr>
      <xdr:spPr bwMode="auto">
        <a:xfrm>
          <a:off x="11458575" y="2338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5395" name="Oval 184">
          <a:extLst>
            <a:ext uri="{FF2B5EF4-FFF2-40B4-BE49-F238E27FC236}">
              <a16:creationId xmlns:a16="http://schemas.microsoft.com/office/drawing/2014/main" id="{AE3916B7-450D-4766-A47C-CAB54DD02219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192</xdr:row>
      <xdr:rowOff>0</xdr:rowOff>
    </xdr:from>
    <xdr:to>
      <xdr:col>57</xdr:col>
      <xdr:colOff>0</xdr:colOff>
      <xdr:row>192</xdr:row>
      <xdr:rowOff>0</xdr:rowOff>
    </xdr:to>
    <xdr:sp macro="" textlink="">
      <xdr:nvSpPr>
        <xdr:cNvPr id="15396" name="Oval 185">
          <a:extLst>
            <a:ext uri="{FF2B5EF4-FFF2-40B4-BE49-F238E27FC236}">
              <a16:creationId xmlns:a16="http://schemas.microsoft.com/office/drawing/2014/main" id="{BF5E6AA3-0299-4EDD-8A94-7ECDC07E5270}"/>
            </a:ext>
          </a:extLst>
        </xdr:cNvPr>
        <xdr:cNvSpPr>
          <a:spLocks noChangeArrowheads="1"/>
        </xdr:cNvSpPr>
      </xdr:nvSpPr>
      <xdr:spPr bwMode="auto">
        <a:xfrm>
          <a:off x="11458575" y="233838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397" name="Line 323">
          <a:extLst>
            <a:ext uri="{FF2B5EF4-FFF2-40B4-BE49-F238E27FC236}">
              <a16:creationId xmlns:a16="http://schemas.microsoft.com/office/drawing/2014/main" id="{642DA6C6-957E-4FCD-901A-A5EC26297B1C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209</xdr:row>
      <xdr:rowOff>0</xdr:rowOff>
    </xdr:from>
    <xdr:to>
      <xdr:col>55</xdr:col>
      <xdr:colOff>129540</xdr:colOff>
      <xdr:row>209</xdr:row>
      <xdr:rowOff>0</xdr:rowOff>
    </xdr:to>
    <xdr:sp macro="" textlink="">
      <xdr:nvSpPr>
        <xdr:cNvPr id="15398" name="Line 324">
          <a:extLst>
            <a:ext uri="{FF2B5EF4-FFF2-40B4-BE49-F238E27FC236}">
              <a16:creationId xmlns:a16="http://schemas.microsoft.com/office/drawing/2014/main" id="{017E2A15-332E-4F31-A2C3-E72A0FD5AE21}"/>
            </a:ext>
          </a:extLst>
        </xdr:cNvPr>
        <xdr:cNvSpPr>
          <a:spLocks noChangeShapeType="1"/>
        </xdr:cNvSpPr>
      </xdr:nvSpPr>
      <xdr:spPr bwMode="auto">
        <a:xfrm>
          <a:off x="11292840" y="25888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213</xdr:row>
      <xdr:rowOff>0</xdr:rowOff>
    </xdr:from>
    <xdr:to>
      <xdr:col>55</xdr:col>
      <xdr:colOff>129540</xdr:colOff>
      <xdr:row>213</xdr:row>
      <xdr:rowOff>0</xdr:rowOff>
    </xdr:to>
    <xdr:sp macro="" textlink="">
      <xdr:nvSpPr>
        <xdr:cNvPr id="15399" name="Line 325">
          <a:extLst>
            <a:ext uri="{FF2B5EF4-FFF2-40B4-BE49-F238E27FC236}">
              <a16:creationId xmlns:a16="http://schemas.microsoft.com/office/drawing/2014/main" id="{38F74D80-7068-4CC8-9387-01A0215DDB52}"/>
            </a:ext>
          </a:extLst>
        </xdr:cNvPr>
        <xdr:cNvSpPr>
          <a:spLocks noChangeShapeType="1"/>
        </xdr:cNvSpPr>
      </xdr:nvSpPr>
      <xdr:spPr bwMode="auto">
        <a:xfrm>
          <a:off x="11292840" y="265366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212</xdr:row>
      <xdr:rowOff>0</xdr:rowOff>
    </xdr:from>
    <xdr:to>
      <xdr:col>55</xdr:col>
      <xdr:colOff>0</xdr:colOff>
      <xdr:row>212</xdr:row>
      <xdr:rowOff>0</xdr:rowOff>
    </xdr:to>
    <xdr:sp macro="" textlink="">
      <xdr:nvSpPr>
        <xdr:cNvPr id="15400" name="Line 326">
          <a:extLst>
            <a:ext uri="{FF2B5EF4-FFF2-40B4-BE49-F238E27FC236}">
              <a16:creationId xmlns:a16="http://schemas.microsoft.com/office/drawing/2014/main" id="{7AC916F0-62D0-48EE-9192-E3B0E9F7E60F}"/>
            </a:ext>
          </a:extLst>
        </xdr:cNvPr>
        <xdr:cNvSpPr>
          <a:spLocks noChangeShapeType="1"/>
        </xdr:cNvSpPr>
      </xdr:nvSpPr>
      <xdr:spPr bwMode="auto">
        <a:xfrm>
          <a:off x="11163300" y="26374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401" name="Line 327">
          <a:extLst>
            <a:ext uri="{FF2B5EF4-FFF2-40B4-BE49-F238E27FC236}">
              <a16:creationId xmlns:a16="http://schemas.microsoft.com/office/drawing/2014/main" id="{7356E662-4E0B-46FA-8952-376EAE77B955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402" name="Line 328">
          <a:extLst>
            <a:ext uri="{FF2B5EF4-FFF2-40B4-BE49-F238E27FC236}">
              <a16:creationId xmlns:a16="http://schemas.microsoft.com/office/drawing/2014/main" id="{F93EE630-2642-4870-9699-C91724F8E279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223</xdr:row>
      <xdr:rowOff>0</xdr:rowOff>
    </xdr:from>
    <xdr:to>
      <xdr:col>55</xdr:col>
      <xdr:colOff>129540</xdr:colOff>
      <xdr:row>223</xdr:row>
      <xdr:rowOff>0</xdr:rowOff>
    </xdr:to>
    <xdr:sp macro="" textlink="">
      <xdr:nvSpPr>
        <xdr:cNvPr id="15403" name="Line 329">
          <a:extLst>
            <a:ext uri="{FF2B5EF4-FFF2-40B4-BE49-F238E27FC236}">
              <a16:creationId xmlns:a16="http://schemas.microsoft.com/office/drawing/2014/main" id="{7DD55BB8-8010-4A80-B8DB-5B67E50C9BB5}"/>
            </a:ext>
          </a:extLst>
        </xdr:cNvPr>
        <xdr:cNvSpPr>
          <a:spLocks noChangeShapeType="1"/>
        </xdr:cNvSpPr>
      </xdr:nvSpPr>
      <xdr:spPr bwMode="auto">
        <a:xfrm>
          <a:off x="11292840" y="28155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229</xdr:row>
      <xdr:rowOff>0</xdr:rowOff>
    </xdr:from>
    <xdr:to>
      <xdr:col>55</xdr:col>
      <xdr:colOff>129540</xdr:colOff>
      <xdr:row>229</xdr:row>
      <xdr:rowOff>0</xdr:rowOff>
    </xdr:to>
    <xdr:sp macro="" textlink="">
      <xdr:nvSpPr>
        <xdr:cNvPr id="15404" name="Line 330">
          <a:extLst>
            <a:ext uri="{FF2B5EF4-FFF2-40B4-BE49-F238E27FC236}">
              <a16:creationId xmlns:a16="http://schemas.microsoft.com/office/drawing/2014/main" id="{6B86EDCD-0FF5-4E6E-8010-DF590367C799}"/>
            </a:ext>
          </a:extLst>
        </xdr:cNvPr>
        <xdr:cNvSpPr>
          <a:spLocks noChangeShapeType="1"/>
        </xdr:cNvSpPr>
      </xdr:nvSpPr>
      <xdr:spPr bwMode="auto">
        <a:xfrm>
          <a:off x="11292840" y="291274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405" name="Line 331">
          <a:extLst>
            <a:ext uri="{FF2B5EF4-FFF2-40B4-BE49-F238E27FC236}">
              <a16:creationId xmlns:a16="http://schemas.microsoft.com/office/drawing/2014/main" id="{F00F995B-2199-4E31-9E04-5AE1007E7B0F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406" name="Line 332">
          <a:extLst>
            <a:ext uri="{FF2B5EF4-FFF2-40B4-BE49-F238E27FC236}">
              <a16:creationId xmlns:a16="http://schemas.microsoft.com/office/drawing/2014/main" id="{6DC68887-C65B-4AD3-9332-A4D5EF5ABAD5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407" name="Line 333">
          <a:extLst>
            <a:ext uri="{FF2B5EF4-FFF2-40B4-BE49-F238E27FC236}">
              <a16:creationId xmlns:a16="http://schemas.microsoft.com/office/drawing/2014/main" id="{4AAA15CE-F996-4A7C-920C-E804BE875A8B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235</xdr:row>
      <xdr:rowOff>0</xdr:rowOff>
    </xdr:from>
    <xdr:to>
      <xdr:col>55</xdr:col>
      <xdr:colOff>129540</xdr:colOff>
      <xdr:row>235</xdr:row>
      <xdr:rowOff>0</xdr:rowOff>
    </xdr:to>
    <xdr:sp macro="" textlink="">
      <xdr:nvSpPr>
        <xdr:cNvPr id="15408" name="Line 334">
          <a:extLst>
            <a:ext uri="{FF2B5EF4-FFF2-40B4-BE49-F238E27FC236}">
              <a16:creationId xmlns:a16="http://schemas.microsoft.com/office/drawing/2014/main" id="{995A4E94-5E44-4E69-9480-EFD7713742E2}"/>
            </a:ext>
          </a:extLst>
        </xdr:cNvPr>
        <xdr:cNvSpPr>
          <a:spLocks noChangeShapeType="1"/>
        </xdr:cNvSpPr>
      </xdr:nvSpPr>
      <xdr:spPr bwMode="auto">
        <a:xfrm>
          <a:off x="11292840" y="30099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409" name="Line 335">
          <a:extLst>
            <a:ext uri="{FF2B5EF4-FFF2-40B4-BE49-F238E27FC236}">
              <a16:creationId xmlns:a16="http://schemas.microsoft.com/office/drawing/2014/main" id="{9132A164-CDBB-4D71-8216-723FD40DB3FC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410" name="Line 336">
          <a:extLst>
            <a:ext uri="{FF2B5EF4-FFF2-40B4-BE49-F238E27FC236}">
              <a16:creationId xmlns:a16="http://schemas.microsoft.com/office/drawing/2014/main" id="{0CA6EFD5-9AFA-4788-9EB2-FC92412ED028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411" name="Line 326">
          <a:extLst>
            <a:ext uri="{FF2B5EF4-FFF2-40B4-BE49-F238E27FC236}">
              <a16:creationId xmlns:a16="http://schemas.microsoft.com/office/drawing/2014/main" id="{555A382B-A550-4A61-BA7B-8F9606F79120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412" name="Line 323">
          <a:extLst>
            <a:ext uri="{FF2B5EF4-FFF2-40B4-BE49-F238E27FC236}">
              <a16:creationId xmlns:a16="http://schemas.microsoft.com/office/drawing/2014/main" id="{6E21C9EA-387F-48EF-AA83-581B6A6EC0D1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413" name="Line 327">
          <a:extLst>
            <a:ext uri="{FF2B5EF4-FFF2-40B4-BE49-F238E27FC236}">
              <a16:creationId xmlns:a16="http://schemas.microsoft.com/office/drawing/2014/main" id="{9A59676F-E9DA-4959-81A4-AF1629E2147E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414" name="Line 326">
          <a:extLst>
            <a:ext uri="{FF2B5EF4-FFF2-40B4-BE49-F238E27FC236}">
              <a16:creationId xmlns:a16="http://schemas.microsoft.com/office/drawing/2014/main" id="{E4CB3C5C-851B-4312-A742-A93F4331838A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415" name="Line 323">
          <a:extLst>
            <a:ext uri="{FF2B5EF4-FFF2-40B4-BE49-F238E27FC236}">
              <a16:creationId xmlns:a16="http://schemas.microsoft.com/office/drawing/2014/main" id="{6A5E4ED3-CD59-4AE5-BC01-5878F09540DF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416" name="Line 327">
          <a:extLst>
            <a:ext uri="{FF2B5EF4-FFF2-40B4-BE49-F238E27FC236}">
              <a16:creationId xmlns:a16="http://schemas.microsoft.com/office/drawing/2014/main" id="{D077A3F4-D1A6-471E-BC8C-EC6B411F15C9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417" name="Line 326">
          <a:extLst>
            <a:ext uri="{FF2B5EF4-FFF2-40B4-BE49-F238E27FC236}">
              <a16:creationId xmlns:a16="http://schemas.microsoft.com/office/drawing/2014/main" id="{EFE3BB87-8B86-463D-B1C6-3BDF924C1D19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418" name="Line 323">
          <a:extLst>
            <a:ext uri="{FF2B5EF4-FFF2-40B4-BE49-F238E27FC236}">
              <a16:creationId xmlns:a16="http://schemas.microsoft.com/office/drawing/2014/main" id="{8CCACC52-7B02-474D-8B56-619F51043F82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419" name="Line 327">
          <a:extLst>
            <a:ext uri="{FF2B5EF4-FFF2-40B4-BE49-F238E27FC236}">
              <a16:creationId xmlns:a16="http://schemas.microsoft.com/office/drawing/2014/main" id="{7F47048D-9E14-41E0-83BB-DF39807D3C93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420" name="Line 326">
          <a:extLst>
            <a:ext uri="{FF2B5EF4-FFF2-40B4-BE49-F238E27FC236}">
              <a16:creationId xmlns:a16="http://schemas.microsoft.com/office/drawing/2014/main" id="{CD09B08B-0FEF-45EF-AFC1-48E32F315E50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421" name="Line 323">
          <a:extLst>
            <a:ext uri="{FF2B5EF4-FFF2-40B4-BE49-F238E27FC236}">
              <a16:creationId xmlns:a16="http://schemas.microsoft.com/office/drawing/2014/main" id="{1B9185ED-1892-4204-ABDD-C478F524FF1B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422" name="Line 327">
          <a:extLst>
            <a:ext uri="{FF2B5EF4-FFF2-40B4-BE49-F238E27FC236}">
              <a16:creationId xmlns:a16="http://schemas.microsoft.com/office/drawing/2014/main" id="{1A3829AE-BCAF-444B-94A9-FB20B91560CF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423" name="Line 326">
          <a:extLst>
            <a:ext uri="{FF2B5EF4-FFF2-40B4-BE49-F238E27FC236}">
              <a16:creationId xmlns:a16="http://schemas.microsoft.com/office/drawing/2014/main" id="{552EE74E-0099-4220-922A-E85FE3DD3458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4416" name="Line 323">
          <a:extLst>
            <a:ext uri="{FF2B5EF4-FFF2-40B4-BE49-F238E27FC236}">
              <a16:creationId xmlns:a16="http://schemas.microsoft.com/office/drawing/2014/main" id="{00D80232-1C98-44A4-A341-2B93031E3307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4417" name="Line 327">
          <a:extLst>
            <a:ext uri="{FF2B5EF4-FFF2-40B4-BE49-F238E27FC236}">
              <a16:creationId xmlns:a16="http://schemas.microsoft.com/office/drawing/2014/main" id="{AA574F0A-3AB9-4437-B385-28F658A2B7C6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4418" name="Line 326">
          <a:extLst>
            <a:ext uri="{FF2B5EF4-FFF2-40B4-BE49-F238E27FC236}">
              <a16:creationId xmlns:a16="http://schemas.microsoft.com/office/drawing/2014/main" id="{CED6A81C-A0E0-4745-AE66-59D557C0A67F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4419" name="Line 323">
          <a:extLst>
            <a:ext uri="{FF2B5EF4-FFF2-40B4-BE49-F238E27FC236}">
              <a16:creationId xmlns:a16="http://schemas.microsoft.com/office/drawing/2014/main" id="{E6B02C8F-5FD2-478D-8381-20D2D01F5235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4420" name="Line 327">
          <a:extLst>
            <a:ext uri="{FF2B5EF4-FFF2-40B4-BE49-F238E27FC236}">
              <a16:creationId xmlns:a16="http://schemas.microsoft.com/office/drawing/2014/main" id="{A4792746-EEE5-4068-B1CC-5E290C81D43D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4421" name="Line 326">
          <a:extLst>
            <a:ext uri="{FF2B5EF4-FFF2-40B4-BE49-F238E27FC236}">
              <a16:creationId xmlns:a16="http://schemas.microsoft.com/office/drawing/2014/main" id="{525C54DF-5D5A-4A4D-9E80-11A0FA6EBF4E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4422" name="Line 323">
          <a:extLst>
            <a:ext uri="{FF2B5EF4-FFF2-40B4-BE49-F238E27FC236}">
              <a16:creationId xmlns:a16="http://schemas.microsoft.com/office/drawing/2014/main" id="{46A1BE60-3718-4CE8-A4E5-614BB3795EA7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4423" name="Line 327">
          <a:extLst>
            <a:ext uri="{FF2B5EF4-FFF2-40B4-BE49-F238E27FC236}">
              <a16:creationId xmlns:a16="http://schemas.microsoft.com/office/drawing/2014/main" id="{2B24C3C8-63D8-4F98-A5A5-938BC25D2B1C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4424" name="Line 326">
          <a:extLst>
            <a:ext uri="{FF2B5EF4-FFF2-40B4-BE49-F238E27FC236}">
              <a16:creationId xmlns:a16="http://schemas.microsoft.com/office/drawing/2014/main" id="{6DF373D8-8240-476F-9FC5-240A69E530AD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4425" name="Line 323">
          <a:extLst>
            <a:ext uri="{FF2B5EF4-FFF2-40B4-BE49-F238E27FC236}">
              <a16:creationId xmlns:a16="http://schemas.microsoft.com/office/drawing/2014/main" id="{FFCFA1E4-0CDB-4765-BD38-650443A9B89A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4426" name="Line 327">
          <a:extLst>
            <a:ext uri="{FF2B5EF4-FFF2-40B4-BE49-F238E27FC236}">
              <a16:creationId xmlns:a16="http://schemas.microsoft.com/office/drawing/2014/main" id="{B4757717-F7CC-4D8A-86F3-3ABC8D376DFB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4427" name="Line 326">
          <a:extLst>
            <a:ext uri="{FF2B5EF4-FFF2-40B4-BE49-F238E27FC236}">
              <a16:creationId xmlns:a16="http://schemas.microsoft.com/office/drawing/2014/main" id="{38A00E26-76FF-492C-BEF7-DC0D567114BE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4428" name="Line 323">
          <a:extLst>
            <a:ext uri="{FF2B5EF4-FFF2-40B4-BE49-F238E27FC236}">
              <a16:creationId xmlns:a16="http://schemas.microsoft.com/office/drawing/2014/main" id="{65B5A087-50C5-4ED9-861C-D3C10A15B385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4429" name="Line 327">
          <a:extLst>
            <a:ext uri="{FF2B5EF4-FFF2-40B4-BE49-F238E27FC236}">
              <a16:creationId xmlns:a16="http://schemas.microsoft.com/office/drawing/2014/main" id="{6260671D-0B79-4FBC-B78A-FE9349205EE5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4430" name="Line 326">
          <a:extLst>
            <a:ext uri="{FF2B5EF4-FFF2-40B4-BE49-F238E27FC236}">
              <a16:creationId xmlns:a16="http://schemas.microsoft.com/office/drawing/2014/main" id="{C36D99AD-E0BF-48BF-8F45-0CCDA2CFEF4A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4431" name="Line 323">
          <a:extLst>
            <a:ext uri="{FF2B5EF4-FFF2-40B4-BE49-F238E27FC236}">
              <a16:creationId xmlns:a16="http://schemas.microsoft.com/office/drawing/2014/main" id="{5C438796-FF6A-458C-8AD0-915CF1F3B1ED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4432" name="Line 327">
          <a:extLst>
            <a:ext uri="{FF2B5EF4-FFF2-40B4-BE49-F238E27FC236}">
              <a16:creationId xmlns:a16="http://schemas.microsoft.com/office/drawing/2014/main" id="{FFFB327D-1733-4902-B7A3-1C069CDD65CB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4433" name="Line 326">
          <a:extLst>
            <a:ext uri="{FF2B5EF4-FFF2-40B4-BE49-F238E27FC236}">
              <a16:creationId xmlns:a16="http://schemas.microsoft.com/office/drawing/2014/main" id="{7B8085FF-BD4E-423F-89E0-201099E6863F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4434" name="Line 323">
          <a:extLst>
            <a:ext uri="{FF2B5EF4-FFF2-40B4-BE49-F238E27FC236}">
              <a16:creationId xmlns:a16="http://schemas.microsoft.com/office/drawing/2014/main" id="{13382D3A-9FF7-4A22-A6ED-6B94235B71C6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4435" name="Line 327">
          <a:extLst>
            <a:ext uri="{FF2B5EF4-FFF2-40B4-BE49-F238E27FC236}">
              <a16:creationId xmlns:a16="http://schemas.microsoft.com/office/drawing/2014/main" id="{39C8F51D-DBD9-4029-A386-551452F7DB1D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4436" name="Line 326">
          <a:extLst>
            <a:ext uri="{FF2B5EF4-FFF2-40B4-BE49-F238E27FC236}">
              <a16:creationId xmlns:a16="http://schemas.microsoft.com/office/drawing/2014/main" id="{68A31278-80D4-411A-8189-F20EAA996D6A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4437" name="Line 323">
          <a:extLst>
            <a:ext uri="{FF2B5EF4-FFF2-40B4-BE49-F238E27FC236}">
              <a16:creationId xmlns:a16="http://schemas.microsoft.com/office/drawing/2014/main" id="{E88808EA-CBCC-4B80-B49F-476903F9FD38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4438" name="Line 327">
          <a:extLst>
            <a:ext uri="{FF2B5EF4-FFF2-40B4-BE49-F238E27FC236}">
              <a16:creationId xmlns:a16="http://schemas.microsoft.com/office/drawing/2014/main" id="{89D0CF16-87FA-423D-B061-6EE45CC92FFE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4439" name="Line 326">
          <a:extLst>
            <a:ext uri="{FF2B5EF4-FFF2-40B4-BE49-F238E27FC236}">
              <a16:creationId xmlns:a16="http://schemas.microsoft.com/office/drawing/2014/main" id="{5EBAC69A-4449-40A2-973B-65D777C26DCE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4440" name="Line 323">
          <a:extLst>
            <a:ext uri="{FF2B5EF4-FFF2-40B4-BE49-F238E27FC236}">
              <a16:creationId xmlns:a16="http://schemas.microsoft.com/office/drawing/2014/main" id="{1555AEB2-501A-4257-8AC4-3E0BDA921916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4441" name="Line 327">
          <a:extLst>
            <a:ext uri="{FF2B5EF4-FFF2-40B4-BE49-F238E27FC236}">
              <a16:creationId xmlns:a16="http://schemas.microsoft.com/office/drawing/2014/main" id="{AFDEB1A5-EB9A-4D39-90F4-A40742B42023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4442" name="Line 326">
          <a:extLst>
            <a:ext uri="{FF2B5EF4-FFF2-40B4-BE49-F238E27FC236}">
              <a16:creationId xmlns:a16="http://schemas.microsoft.com/office/drawing/2014/main" id="{510F261D-197B-4A6C-B76C-BE3C977A2287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4443" name="Line 323">
          <a:extLst>
            <a:ext uri="{FF2B5EF4-FFF2-40B4-BE49-F238E27FC236}">
              <a16:creationId xmlns:a16="http://schemas.microsoft.com/office/drawing/2014/main" id="{7C60B2EA-DF7D-43FD-AC41-4BE2FFF498FE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4444" name="Line 327">
          <a:extLst>
            <a:ext uri="{FF2B5EF4-FFF2-40B4-BE49-F238E27FC236}">
              <a16:creationId xmlns:a16="http://schemas.microsoft.com/office/drawing/2014/main" id="{2BFF5828-58A9-4CC7-9E93-CD02D6537753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5103" name="Line 326">
          <a:extLst>
            <a:ext uri="{FF2B5EF4-FFF2-40B4-BE49-F238E27FC236}">
              <a16:creationId xmlns:a16="http://schemas.microsoft.com/office/drawing/2014/main" id="{A7C4E4F5-7961-44E2-8BBF-97704DD7CDA3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5104" name="Line 323">
          <a:extLst>
            <a:ext uri="{FF2B5EF4-FFF2-40B4-BE49-F238E27FC236}">
              <a16:creationId xmlns:a16="http://schemas.microsoft.com/office/drawing/2014/main" id="{8D2FE540-9CDB-40E9-B1D8-4527071B8C35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5105" name="Line 327">
          <a:extLst>
            <a:ext uri="{FF2B5EF4-FFF2-40B4-BE49-F238E27FC236}">
              <a16:creationId xmlns:a16="http://schemas.microsoft.com/office/drawing/2014/main" id="{0705BBAF-27FE-40F3-87C5-46C64FF64965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5106" name="Line 326">
          <a:extLst>
            <a:ext uri="{FF2B5EF4-FFF2-40B4-BE49-F238E27FC236}">
              <a16:creationId xmlns:a16="http://schemas.microsoft.com/office/drawing/2014/main" id="{DFE722A5-B33A-4F7E-A2A4-38B1EFBFBB1E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5107" name="Line 323">
          <a:extLst>
            <a:ext uri="{FF2B5EF4-FFF2-40B4-BE49-F238E27FC236}">
              <a16:creationId xmlns:a16="http://schemas.microsoft.com/office/drawing/2014/main" id="{DA67AF95-722B-493C-9899-508D1BD2332D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5108" name="Line 327">
          <a:extLst>
            <a:ext uri="{FF2B5EF4-FFF2-40B4-BE49-F238E27FC236}">
              <a16:creationId xmlns:a16="http://schemas.microsoft.com/office/drawing/2014/main" id="{15F843C9-DA14-44E3-84E1-CBF63C160032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5109" name="Line 326">
          <a:extLst>
            <a:ext uri="{FF2B5EF4-FFF2-40B4-BE49-F238E27FC236}">
              <a16:creationId xmlns:a16="http://schemas.microsoft.com/office/drawing/2014/main" id="{55E6A4C7-6C05-48F4-9064-7A441BC9C68D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5110" name="Line 323">
          <a:extLst>
            <a:ext uri="{FF2B5EF4-FFF2-40B4-BE49-F238E27FC236}">
              <a16:creationId xmlns:a16="http://schemas.microsoft.com/office/drawing/2014/main" id="{5B77892E-9688-4496-BA05-CA6DE6F16408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5111" name="Line 327">
          <a:extLst>
            <a:ext uri="{FF2B5EF4-FFF2-40B4-BE49-F238E27FC236}">
              <a16:creationId xmlns:a16="http://schemas.microsoft.com/office/drawing/2014/main" id="{D83DD2CF-DE15-43B4-AE72-5E2E6616C64E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5112" name="Line 326">
          <a:extLst>
            <a:ext uri="{FF2B5EF4-FFF2-40B4-BE49-F238E27FC236}">
              <a16:creationId xmlns:a16="http://schemas.microsoft.com/office/drawing/2014/main" id="{963D96D4-31BA-490A-B3AF-DFC272009F34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5113" name="Line 323">
          <a:extLst>
            <a:ext uri="{FF2B5EF4-FFF2-40B4-BE49-F238E27FC236}">
              <a16:creationId xmlns:a16="http://schemas.microsoft.com/office/drawing/2014/main" id="{88A62F40-114A-4D97-BCBF-0F10C8489A7E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5114" name="Line 327">
          <a:extLst>
            <a:ext uri="{FF2B5EF4-FFF2-40B4-BE49-F238E27FC236}">
              <a16:creationId xmlns:a16="http://schemas.microsoft.com/office/drawing/2014/main" id="{B5410C16-719E-4F38-9E69-6C1ED3650B56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5115" name="Line 326">
          <a:extLst>
            <a:ext uri="{FF2B5EF4-FFF2-40B4-BE49-F238E27FC236}">
              <a16:creationId xmlns:a16="http://schemas.microsoft.com/office/drawing/2014/main" id="{B82B6A6B-EB51-42F8-B323-A85EDE765C92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5116" name="Line 323">
          <a:extLst>
            <a:ext uri="{FF2B5EF4-FFF2-40B4-BE49-F238E27FC236}">
              <a16:creationId xmlns:a16="http://schemas.microsoft.com/office/drawing/2014/main" id="{77D169E5-2EC4-4DAD-BF39-B0B42DCA8F11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5117" name="Line 327">
          <a:extLst>
            <a:ext uri="{FF2B5EF4-FFF2-40B4-BE49-F238E27FC236}">
              <a16:creationId xmlns:a16="http://schemas.microsoft.com/office/drawing/2014/main" id="{2A9495B0-AC89-41ED-AF00-0AEED991DECD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5118" name="Line 326">
          <a:extLst>
            <a:ext uri="{FF2B5EF4-FFF2-40B4-BE49-F238E27FC236}">
              <a16:creationId xmlns:a16="http://schemas.microsoft.com/office/drawing/2014/main" id="{B5041C76-5A06-4397-B12F-BB9B84FDF6B0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5119" name="Line 323">
          <a:extLst>
            <a:ext uri="{FF2B5EF4-FFF2-40B4-BE49-F238E27FC236}">
              <a16:creationId xmlns:a16="http://schemas.microsoft.com/office/drawing/2014/main" id="{4D9F113B-364F-46A9-B4C4-5FAB83B5B6F1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424" name="Line 327">
          <a:extLst>
            <a:ext uri="{FF2B5EF4-FFF2-40B4-BE49-F238E27FC236}">
              <a16:creationId xmlns:a16="http://schemas.microsoft.com/office/drawing/2014/main" id="{3419BC1F-817E-40EF-BEC5-C394821EE979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425" name="Line 326">
          <a:extLst>
            <a:ext uri="{FF2B5EF4-FFF2-40B4-BE49-F238E27FC236}">
              <a16:creationId xmlns:a16="http://schemas.microsoft.com/office/drawing/2014/main" id="{1D37B678-469B-4387-8A39-9CB28C37F582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426" name="Line 323">
          <a:extLst>
            <a:ext uri="{FF2B5EF4-FFF2-40B4-BE49-F238E27FC236}">
              <a16:creationId xmlns:a16="http://schemas.microsoft.com/office/drawing/2014/main" id="{D077383C-EF75-4C51-BF75-CA4C983BDA78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427" name="Line 327">
          <a:extLst>
            <a:ext uri="{FF2B5EF4-FFF2-40B4-BE49-F238E27FC236}">
              <a16:creationId xmlns:a16="http://schemas.microsoft.com/office/drawing/2014/main" id="{FC0F090A-7CCF-44DE-997B-8434E1A3043A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428" name="Line 326">
          <a:extLst>
            <a:ext uri="{FF2B5EF4-FFF2-40B4-BE49-F238E27FC236}">
              <a16:creationId xmlns:a16="http://schemas.microsoft.com/office/drawing/2014/main" id="{0B80DD1E-37B5-4827-8343-8C17CE4DBEA1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429" name="Line 323">
          <a:extLst>
            <a:ext uri="{FF2B5EF4-FFF2-40B4-BE49-F238E27FC236}">
              <a16:creationId xmlns:a16="http://schemas.microsoft.com/office/drawing/2014/main" id="{116EBCA6-1BF3-471C-BE00-10EDE430CDF8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430" name="Line 327">
          <a:extLst>
            <a:ext uri="{FF2B5EF4-FFF2-40B4-BE49-F238E27FC236}">
              <a16:creationId xmlns:a16="http://schemas.microsoft.com/office/drawing/2014/main" id="{D600486C-075D-404F-A5E1-17B3B5E50493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431" name="Line 326">
          <a:extLst>
            <a:ext uri="{FF2B5EF4-FFF2-40B4-BE49-F238E27FC236}">
              <a16:creationId xmlns:a16="http://schemas.microsoft.com/office/drawing/2014/main" id="{98AE79A1-3606-4B40-B5D2-7D3315CEB85D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432" name="Line 323">
          <a:extLst>
            <a:ext uri="{FF2B5EF4-FFF2-40B4-BE49-F238E27FC236}">
              <a16:creationId xmlns:a16="http://schemas.microsoft.com/office/drawing/2014/main" id="{E9DF9EB6-DA12-4B4B-BE58-B96BED43000E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433" name="Line 327">
          <a:extLst>
            <a:ext uri="{FF2B5EF4-FFF2-40B4-BE49-F238E27FC236}">
              <a16:creationId xmlns:a16="http://schemas.microsoft.com/office/drawing/2014/main" id="{F868B89C-5B87-4750-8707-427E6258EB58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434" name="Line 326">
          <a:extLst>
            <a:ext uri="{FF2B5EF4-FFF2-40B4-BE49-F238E27FC236}">
              <a16:creationId xmlns:a16="http://schemas.microsoft.com/office/drawing/2014/main" id="{240B8EFB-3351-4E19-AB3C-6D098E599C32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435" name="Line 323">
          <a:extLst>
            <a:ext uri="{FF2B5EF4-FFF2-40B4-BE49-F238E27FC236}">
              <a16:creationId xmlns:a16="http://schemas.microsoft.com/office/drawing/2014/main" id="{F993F134-530F-486C-A88C-90C22DC19EFE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436" name="Line 327">
          <a:extLst>
            <a:ext uri="{FF2B5EF4-FFF2-40B4-BE49-F238E27FC236}">
              <a16:creationId xmlns:a16="http://schemas.microsoft.com/office/drawing/2014/main" id="{638AA4DC-375A-41F7-B117-DCA12D3BD716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437" name="Line 326">
          <a:extLst>
            <a:ext uri="{FF2B5EF4-FFF2-40B4-BE49-F238E27FC236}">
              <a16:creationId xmlns:a16="http://schemas.microsoft.com/office/drawing/2014/main" id="{160F9C10-4174-45E9-82CF-463B0977125D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438" name="Line 323">
          <a:extLst>
            <a:ext uri="{FF2B5EF4-FFF2-40B4-BE49-F238E27FC236}">
              <a16:creationId xmlns:a16="http://schemas.microsoft.com/office/drawing/2014/main" id="{38561080-EC4A-4CF7-9182-A16343DC9FCA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439" name="Line 327">
          <a:extLst>
            <a:ext uri="{FF2B5EF4-FFF2-40B4-BE49-F238E27FC236}">
              <a16:creationId xmlns:a16="http://schemas.microsoft.com/office/drawing/2014/main" id="{F888838A-2C16-4F16-BA07-71A5C7935AA8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440" name="Line 326">
          <a:extLst>
            <a:ext uri="{FF2B5EF4-FFF2-40B4-BE49-F238E27FC236}">
              <a16:creationId xmlns:a16="http://schemas.microsoft.com/office/drawing/2014/main" id="{B6B3B716-CA28-4F2B-8714-A1C4A839D6F6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441" name="Line 323">
          <a:extLst>
            <a:ext uri="{FF2B5EF4-FFF2-40B4-BE49-F238E27FC236}">
              <a16:creationId xmlns:a16="http://schemas.microsoft.com/office/drawing/2014/main" id="{01DD6AAC-668D-4C96-B566-0648E2062F5C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442" name="Line 327">
          <a:extLst>
            <a:ext uri="{FF2B5EF4-FFF2-40B4-BE49-F238E27FC236}">
              <a16:creationId xmlns:a16="http://schemas.microsoft.com/office/drawing/2014/main" id="{14AF3FB6-8FFF-4954-8E0C-A800BA23F713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443" name="Line 326">
          <a:extLst>
            <a:ext uri="{FF2B5EF4-FFF2-40B4-BE49-F238E27FC236}">
              <a16:creationId xmlns:a16="http://schemas.microsoft.com/office/drawing/2014/main" id="{25816A88-CA0E-4042-B234-FBABDBD7296C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444" name="Line 323">
          <a:extLst>
            <a:ext uri="{FF2B5EF4-FFF2-40B4-BE49-F238E27FC236}">
              <a16:creationId xmlns:a16="http://schemas.microsoft.com/office/drawing/2014/main" id="{E367DA5D-7AAE-4AE4-B461-14DBD762399B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445" name="Line 327">
          <a:extLst>
            <a:ext uri="{FF2B5EF4-FFF2-40B4-BE49-F238E27FC236}">
              <a16:creationId xmlns:a16="http://schemas.microsoft.com/office/drawing/2014/main" id="{CDE832EE-D1ED-4A46-8E05-EDDDDD0505F1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212</xdr:row>
      <xdr:rowOff>0</xdr:rowOff>
    </xdr:from>
    <xdr:to>
      <xdr:col>26</xdr:col>
      <xdr:colOff>7620</xdr:colOff>
      <xdr:row>212</xdr:row>
      <xdr:rowOff>0</xdr:rowOff>
    </xdr:to>
    <xdr:sp macro="" textlink="">
      <xdr:nvSpPr>
        <xdr:cNvPr id="15446" name="Line 148">
          <a:extLst>
            <a:ext uri="{FF2B5EF4-FFF2-40B4-BE49-F238E27FC236}">
              <a16:creationId xmlns:a16="http://schemas.microsoft.com/office/drawing/2014/main" id="{BD4FB23D-0D0B-4216-AA55-C86A88877BAF}"/>
            </a:ext>
          </a:extLst>
        </xdr:cNvPr>
        <xdr:cNvSpPr>
          <a:spLocks noChangeShapeType="1"/>
        </xdr:cNvSpPr>
      </xdr:nvSpPr>
      <xdr:spPr bwMode="auto">
        <a:xfrm>
          <a:off x="5379720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212</xdr:row>
      <xdr:rowOff>0</xdr:rowOff>
    </xdr:from>
    <xdr:to>
      <xdr:col>31</xdr:col>
      <xdr:colOff>7620</xdr:colOff>
      <xdr:row>212</xdr:row>
      <xdr:rowOff>0</xdr:rowOff>
    </xdr:to>
    <xdr:sp macro="" textlink="">
      <xdr:nvSpPr>
        <xdr:cNvPr id="15447" name="Line 173">
          <a:extLst>
            <a:ext uri="{FF2B5EF4-FFF2-40B4-BE49-F238E27FC236}">
              <a16:creationId xmlns:a16="http://schemas.microsoft.com/office/drawing/2014/main" id="{A1385553-1AAA-4C01-B9E1-BCBC5E21461E}"/>
            </a:ext>
          </a:extLst>
        </xdr:cNvPr>
        <xdr:cNvSpPr>
          <a:spLocks noChangeShapeType="1"/>
        </xdr:cNvSpPr>
      </xdr:nvSpPr>
      <xdr:spPr bwMode="auto">
        <a:xfrm>
          <a:off x="6570345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211</xdr:row>
      <xdr:rowOff>0</xdr:rowOff>
    </xdr:from>
    <xdr:to>
      <xdr:col>26</xdr:col>
      <xdr:colOff>7620</xdr:colOff>
      <xdr:row>211</xdr:row>
      <xdr:rowOff>0</xdr:rowOff>
    </xdr:to>
    <xdr:sp macro="" textlink="">
      <xdr:nvSpPr>
        <xdr:cNvPr id="15448" name="Line 148">
          <a:extLst>
            <a:ext uri="{FF2B5EF4-FFF2-40B4-BE49-F238E27FC236}">
              <a16:creationId xmlns:a16="http://schemas.microsoft.com/office/drawing/2014/main" id="{CFB4A33B-7535-42FD-9738-7E2124054471}"/>
            </a:ext>
          </a:extLst>
        </xdr:cNvPr>
        <xdr:cNvSpPr>
          <a:spLocks noChangeShapeType="1"/>
        </xdr:cNvSpPr>
      </xdr:nvSpPr>
      <xdr:spPr bwMode="auto">
        <a:xfrm>
          <a:off x="5379720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211</xdr:row>
      <xdr:rowOff>0</xdr:rowOff>
    </xdr:from>
    <xdr:to>
      <xdr:col>31</xdr:col>
      <xdr:colOff>7620</xdr:colOff>
      <xdr:row>211</xdr:row>
      <xdr:rowOff>0</xdr:rowOff>
    </xdr:to>
    <xdr:sp macro="" textlink="">
      <xdr:nvSpPr>
        <xdr:cNvPr id="15449" name="Line 173">
          <a:extLst>
            <a:ext uri="{FF2B5EF4-FFF2-40B4-BE49-F238E27FC236}">
              <a16:creationId xmlns:a16="http://schemas.microsoft.com/office/drawing/2014/main" id="{E264A413-9B0A-42FB-A3C6-2F80FC4476C2}"/>
            </a:ext>
          </a:extLst>
        </xdr:cNvPr>
        <xdr:cNvSpPr>
          <a:spLocks noChangeShapeType="1"/>
        </xdr:cNvSpPr>
      </xdr:nvSpPr>
      <xdr:spPr bwMode="auto">
        <a:xfrm>
          <a:off x="6570345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214</xdr:row>
      <xdr:rowOff>0</xdr:rowOff>
    </xdr:from>
    <xdr:to>
      <xdr:col>26</xdr:col>
      <xdr:colOff>7620</xdr:colOff>
      <xdr:row>214</xdr:row>
      <xdr:rowOff>0</xdr:rowOff>
    </xdr:to>
    <xdr:sp macro="" textlink="">
      <xdr:nvSpPr>
        <xdr:cNvPr id="15450" name="Line 148">
          <a:extLst>
            <a:ext uri="{FF2B5EF4-FFF2-40B4-BE49-F238E27FC236}">
              <a16:creationId xmlns:a16="http://schemas.microsoft.com/office/drawing/2014/main" id="{D9B0FEF1-F3FD-42E4-A3F9-65466D01B762}"/>
            </a:ext>
          </a:extLst>
        </xdr:cNvPr>
        <xdr:cNvSpPr>
          <a:spLocks noChangeShapeType="1"/>
        </xdr:cNvSpPr>
      </xdr:nvSpPr>
      <xdr:spPr bwMode="auto">
        <a:xfrm>
          <a:off x="5379720" y="2669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212</xdr:row>
      <xdr:rowOff>0</xdr:rowOff>
    </xdr:from>
    <xdr:to>
      <xdr:col>26</xdr:col>
      <xdr:colOff>7620</xdr:colOff>
      <xdr:row>212</xdr:row>
      <xdr:rowOff>0</xdr:rowOff>
    </xdr:to>
    <xdr:sp macro="" textlink="">
      <xdr:nvSpPr>
        <xdr:cNvPr id="15451" name="Line 148">
          <a:extLst>
            <a:ext uri="{FF2B5EF4-FFF2-40B4-BE49-F238E27FC236}">
              <a16:creationId xmlns:a16="http://schemas.microsoft.com/office/drawing/2014/main" id="{4FCD595A-7C10-4C0A-AC0C-5F30C1C626EE}"/>
            </a:ext>
          </a:extLst>
        </xdr:cNvPr>
        <xdr:cNvSpPr>
          <a:spLocks noChangeShapeType="1"/>
        </xdr:cNvSpPr>
      </xdr:nvSpPr>
      <xdr:spPr bwMode="auto">
        <a:xfrm>
          <a:off x="5379720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212</xdr:row>
      <xdr:rowOff>0</xdr:rowOff>
    </xdr:from>
    <xdr:to>
      <xdr:col>31</xdr:col>
      <xdr:colOff>7620</xdr:colOff>
      <xdr:row>212</xdr:row>
      <xdr:rowOff>0</xdr:rowOff>
    </xdr:to>
    <xdr:sp macro="" textlink="">
      <xdr:nvSpPr>
        <xdr:cNvPr id="15452" name="Line 173">
          <a:extLst>
            <a:ext uri="{FF2B5EF4-FFF2-40B4-BE49-F238E27FC236}">
              <a16:creationId xmlns:a16="http://schemas.microsoft.com/office/drawing/2014/main" id="{977E7963-F365-4C8A-8313-B568F804BF5C}"/>
            </a:ext>
          </a:extLst>
        </xdr:cNvPr>
        <xdr:cNvSpPr>
          <a:spLocks noChangeShapeType="1"/>
        </xdr:cNvSpPr>
      </xdr:nvSpPr>
      <xdr:spPr bwMode="auto">
        <a:xfrm>
          <a:off x="6570345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211</xdr:row>
      <xdr:rowOff>0</xdr:rowOff>
    </xdr:from>
    <xdr:to>
      <xdr:col>26</xdr:col>
      <xdr:colOff>7620</xdr:colOff>
      <xdr:row>211</xdr:row>
      <xdr:rowOff>0</xdr:rowOff>
    </xdr:to>
    <xdr:sp macro="" textlink="">
      <xdr:nvSpPr>
        <xdr:cNvPr id="15453" name="Line 148">
          <a:extLst>
            <a:ext uri="{FF2B5EF4-FFF2-40B4-BE49-F238E27FC236}">
              <a16:creationId xmlns:a16="http://schemas.microsoft.com/office/drawing/2014/main" id="{0E11E0B7-D80C-442C-886D-FB0E45F1384D}"/>
            </a:ext>
          </a:extLst>
        </xdr:cNvPr>
        <xdr:cNvSpPr>
          <a:spLocks noChangeShapeType="1"/>
        </xdr:cNvSpPr>
      </xdr:nvSpPr>
      <xdr:spPr bwMode="auto">
        <a:xfrm>
          <a:off x="5379720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211</xdr:row>
      <xdr:rowOff>0</xdr:rowOff>
    </xdr:from>
    <xdr:to>
      <xdr:col>31</xdr:col>
      <xdr:colOff>7620</xdr:colOff>
      <xdr:row>211</xdr:row>
      <xdr:rowOff>0</xdr:rowOff>
    </xdr:to>
    <xdr:sp macro="" textlink="">
      <xdr:nvSpPr>
        <xdr:cNvPr id="15454" name="Line 173">
          <a:extLst>
            <a:ext uri="{FF2B5EF4-FFF2-40B4-BE49-F238E27FC236}">
              <a16:creationId xmlns:a16="http://schemas.microsoft.com/office/drawing/2014/main" id="{BE0592F9-B85D-484B-BFAF-28AD7A161CCE}"/>
            </a:ext>
          </a:extLst>
        </xdr:cNvPr>
        <xdr:cNvSpPr>
          <a:spLocks noChangeShapeType="1"/>
        </xdr:cNvSpPr>
      </xdr:nvSpPr>
      <xdr:spPr bwMode="auto">
        <a:xfrm>
          <a:off x="6570345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214</xdr:row>
      <xdr:rowOff>0</xdr:rowOff>
    </xdr:from>
    <xdr:to>
      <xdr:col>26</xdr:col>
      <xdr:colOff>7620</xdr:colOff>
      <xdr:row>214</xdr:row>
      <xdr:rowOff>0</xdr:rowOff>
    </xdr:to>
    <xdr:sp macro="" textlink="">
      <xdr:nvSpPr>
        <xdr:cNvPr id="15455" name="Line 148">
          <a:extLst>
            <a:ext uri="{FF2B5EF4-FFF2-40B4-BE49-F238E27FC236}">
              <a16:creationId xmlns:a16="http://schemas.microsoft.com/office/drawing/2014/main" id="{A09BF0FD-7982-4AF0-9643-0A668267D18E}"/>
            </a:ext>
          </a:extLst>
        </xdr:cNvPr>
        <xdr:cNvSpPr>
          <a:spLocks noChangeShapeType="1"/>
        </xdr:cNvSpPr>
      </xdr:nvSpPr>
      <xdr:spPr bwMode="auto">
        <a:xfrm>
          <a:off x="5379720" y="2669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216</xdr:row>
      <xdr:rowOff>0</xdr:rowOff>
    </xdr:from>
    <xdr:to>
      <xdr:col>26</xdr:col>
      <xdr:colOff>7620</xdr:colOff>
      <xdr:row>216</xdr:row>
      <xdr:rowOff>0</xdr:rowOff>
    </xdr:to>
    <xdr:sp macro="" textlink="">
      <xdr:nvSpPr>
        <xdr:cNvPr id="15456" name="Line 148">
          <a:extLst>
            <a:ext uri="{FF2B5EF4-FFF2-40B4-BE49-F238E27FC236}">
              <a16:creationId xmlns:a16="http://schemas.microsoft.com/office/drawing/2014/main" id="{108FCC75-0D31-4AB6-9120-9CB308CFA0F1}"/>
            </a:ext>
          </a:extLst>
        </xdr:cNvPr>
        <xdr:cNvSpPr>
          <a:spLocks noChangeShapeType="1"/>
        </xdr:cNvSpPr>
      </xdr:nvSpPr>
      <xdr:spPr bwMode="auto">
        <a:xfrm>
          <a:off x="5379720" y="2702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216</xdr:row>
      <xdr:rowOff>0</xdr:rowOff>
    </xdr:from>
    <xdr:to>
      <xdr:col>26</xdr:col>
      <xdr:colOff>7620</xdr:colOff>
      <xdr:row>216</xdr:row>
      <xdr:rowOff>0</xdr:rowOff>
    </xdr:to>
    <xdr:sp macro="" textlink="">
      <xdr:nvSpPr>
        <xdr:cNvPr id="15457" name="Line 148">
          <a:extLst>
            <a:ext uri="{FF2B5EF4-FFF2-40B4-BE49-F238E27FC236}">
              <a16:creationId xmlns:a16="http://schemas.microsoft.com/office/drawing/2014/main" id="{96D08A7B-9592-4D0A-992F-B1E342A07958}"/>
            </a:ext>
          </a:extLst>
        </xdr:cNvPr>
        <xdr:cNvSpPr>
          <a:spLocks noChangeShapeType="1"/>
        </xdr:cNvSpPr>
      </xdr:nvSpPr>
      <xdr:spPr bwMode="auto">
        <a:xfrm>
          <a:off x="5379720" y="2702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218</xdr:row>
      <xdr:rowOff>0</xdr:rowOff>
    </xdr:from>
    <xdr:to>
      <xdr:col>26</xdr:col>
      <xdr:colOff>7620</xdr:colOff>
      <xdr:row>218</xdr:row>
      <xdr:rowOff>0</xdr:rowOff>
    </xdr:to>
    <xdr:sp macro="" textlink="">
      <xdr:nvSpPr>
        <xdr:cNvPr id="15458" name="Line 148">
          <a:extLst>
            <a:ext uri="{FF2B5EF4-FFF2-40B4-BE49-F238E27FC236}">
              <a16:creationId xmlns:a16="http://schemas.microsoft.com/office/drawing/2014/main" id="{AD0ECD5A-DF33-4706-B2A8-CED0E8929592}"/>
            </a:ext>
          </a:extLst>
        </xdr:cNvPr>
        <xdr:cNvSpPr>
          <a:spLocks noChangeShapeType="1"/>
        </xdr:cNvSpPr>
      </xdr:nvSpPr>
      <xdr:spPr bwMode="auto">
        <a:xfrm>
          <a:off x="5379720" y="2734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218</xdr:row>
      <xdr:rowOff>0</xdr:rowOff>
    </xdr:from>
    <xdr:to>
      <xdr:col>26</xdr:col>
      <xdr:colOff>7620</xdr:colOff>
      <xdr:row>218</xdr:row>
      <xdr:rowOff>0</xdr:rowOff>
    </xdr:to>
    <xdr:sp macro="" textlink="">
      <xdr:nvSpPr>
        <xdr:cNvPr id="15459" name="Line 148">
          <a:extLst>
            <a:ext uri="{FF2B5EF4-FFF2-40B4-BE49-F238E27FC236}">
              <a16:creationId xmlns:a16="http://schemas.microsoft.com/office/drawing/2014/main" id="{029C7FAD-9BAD-4797-BBF5-505C653AFA00}"/>
            </a:ext>
          </a:extLst>
        </xdr:cNvPr>
        <xdr:cNvSpPr>
          <a:spLocks noChangeShapeType="1"/>
        </xdr:cNvSpPr>
      </xdr:nvSpPr>
      <xdr:spPr bwMode="auto">
        <a:xfrm>
          <a:off x="5379720" y="2734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220</xdr:row>
      <xdr:rowOff>0</xdr:rowOff>
    </xdr:from>
    <xdr:to>
      <xdr:col>26</xdr:col>
      <xdr:colOff>7620</xdr:colOff>
      <xdr:row>220</xdr:row>
      <xdr:rowOff>0</xdr:rowOff>
    </xdr:to>
    <xdr:sp macro="" textlink="">
      <xdr:nvSpPr>
        <xdr:cNvPr id="15460" name="Line 148">
          <a:extLst>
            <a:ext uri="{FF2B5EF4-FFF2-40B4-BE49-F238E27FC236}">
              <a16:creationId xmlns:a16="http://schemas.microsoft.com/office/drawing/2014/main" id="{99CDEA1D-CCB7-457F-A691-78D361BFF51B}"/>
            </a:ext>
          </a:extLst>
        </xdr:cNvPr>
        <xdr:cNvSpPr>
          <a:spLocks noChangeShapeType="1"/>
        </xdr:cNvSpPr>
      </xdr:nvSpPr>
      <xdr:spPr bwMode="auto">
        <a:xfrm>
          <a:off x="5379720" y="2767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220</xdr:row>
      <xdr:rowOff>0</xdr:rowOff>
    </xdr:from>
    <xdr:to>
      <xdr:col>26</xdr:col>
      <xdr:colOff>7620</xdr:colOff>
      <xdr:row>220</xdr:row>
      <xdr:rowOff>0</xdr:rowOff>
    </xdr:to>
    <xdr:sp macro="" textlink="">
      <xdr:nvSpPr>
        <xdr:cNvPr id="15461" name="Line 148">
          <a:extLst>
            <a:ext uri="{FF2B5EF4-FFF2-40B4-BE49-F238E27FC236}">
              <a16:creationId xmlns:a16="http://schemas.microsoft.com/office/drawing/2014/main" id="{2535776D-12B3-40CE-A98A-D6E3B744D06C}"/>
            </a:ext>
          </a:extLst>
        </xdr:cNvPr>
        <xdr:cNvSpPr>
          <a:spLocks noChangeShapeType="1"/>
        </xdr:cNvSpPr>
      </xdr:nvSpPr>
      <xdr:spPr bwMode="auto">
        <a:xfrm>
          <a:off x="5379720" y="2767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222</xdr:row>
      <xdr:rowOff>0</xdr:rowOff>
    </xdr:from>
    <xdr:to>
      <xdr:col>26</xdr:col>
      <xdr:colOff>7620</xdr:colOff>
      <xdr:row>222</xdr:row>
      <xdr:rowOff>0</xdr:rowOff>
    </xdr:to>
    <xdr:sp macro="" textlink="">
      <xdr:nvSpPr>
        <xdr:cNvPr id="15462" name="Line 148">
          <a:extLst>
            <a:ext uri="{FF2B5EF4-FFF2-40B4-BE49-F238E27FC236}">
              <a16:creationId xmlns:a16="http://schemas.microsoft.com/office/drawing/2014/main" id="{62BDBB91-7156-4639-A7A1-F1ED17B6F0CB}"/>
            </a:ext>
          </a:extLst>
        </xdr:cNvPr>
        <xdr:cNvSpPr>
          <a:spLocks noChangeShapeType="1"/>
        </xdr:cNvSpPr>
      </xdr:nvSpPr>
      <xdr:spPr bwMode="auto">
        <a:xfrm>
          <a:off x="5379720" y="2799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222</xdr:row>
      <xdr:rowOff>0</xdr:rowOff>
    </xdr:from>
    <xdr:to>
      <xdr:col>26</xdr:col>
      <xdr:colOff>7620</xdr:colOff>
      <xdr:row>222</xdr:row>
      <xdr:rowOff>0</xdr:rowOff>
    </xdr:to>
    <xdr:sp macro="" textlink="">
      <xdr:nvSpPr>
        <xdr:cNvPr id="15463" name="Line 148">
          <a:extLst>
            <a:ext uri="{FF2B5EF4-FFF2-40B4-BE49-F238E27FC236}">
              <a16:creationId xmlns:a16="http://schemas.microsoft.com/office/drawing/2014/main" id="{72729368-DFB5-4906-B94A-182CFF4813F9}"/>
            </a:ext>
          </a:extLst>
        </xdr:cNvPr>
        <xdr:cNvSpPr>
          <a:spLocks noChangeShapeType="1"/>
        </xdr:cNvSpPr>
      </xdr:nvSpPr>
      <xdr:spPr bwMode="auto">
        <a:xfrm>
          <a:off x="5379720" y="2799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224</xdr:row>
      <xdr:rowOff>0</xdr:rowOff>
    </xdr:from>
    <xdr:to>
      <xdr:col>26</xdr:col>
      <xdr:colOff>7620</xdr:colOff>
      <xdr:row>224</xdr:row>
      <xdr:rowOff>0</xdr:rowOff>
    </xdr:to>
    <xdr:sp macro="" textlink="">
      <xdr:nvSpPr>
        <xdr:cNvPr id="15464" name="Line 148">
          <a:extLst>
            <a:ext uri="{FF2B5EF4-FFF2-40B4-BE49-F238E27FC236}">
              <a16:creationId xmlns:a16="http://schemas.microsoft.com/office/drawing/2014/main" id="{000488CB-9FD0-41ED-9251-B8745F0A4789}"/>
            </a:ext>
          </a:extLst>
        </xdr:cNvPr>
        <xdr:cNvSpPr>
          <a:spLocks noChangeShapeType="1"/>
        </xdr:cNvSpPr>
      </xdr:nvSpPr>
      <xdr:spPr bwMode="auto">
        <a:xfrm>
          <a:off x="5379720" y="2831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224</xdr:row>
      <xdr:rowOff>0</xdr:rowOff>
    </xdr:from>
    <xdr:to>
      <xdr:col>26</xdr:col>
      <xdr:colOff>7620</xdr:colOff>
      <xdr:row>224</xdr:row>
      <xdr:rowOff>0</xdr:rowOff>
    </xdr:to>
    <xdr:sp macro="" textlink="">
      <xdr:nvSpPr>
        <xdr:cNvPr id="15465" name="Line 148">
          <a:extLst>
            <a:ext uri="{FF2B5EF4-FFF2-40B4-BE49-F238E27FC236}">
              <a16:creationId xmlns:a16="http://schemas.microsoft.com/office/drawing/2014/main" id="{6827F80C-D21B-48BF-9092-334540666261}"/>
            </a:ext>
          </a:extLst>
        </xdr:cNvPr>
        <xdr:cNvSpPr>
          <a:spLocks noChangeShapeType="1"/>
        </xdr:cNvSpPr>
      </xdr:nvSpPr>
      <xdr:spPr bwMode="auto">
        <a:xfrm>
          <a:off x="5379720" y="2831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226</xdr:row>
      <xdr:rowOff>0</xdr:rowOff>
    </xdr:from>
    <xdr:to>
      <xdr:col>26</xdr:col>
      <xdr:colOff>7620</xdr:colOff>
      <xdr:row>226</xdr:row>
      <xdr:rowOff>0</xdr:rowOff>
    </xdr:to>
    <xdr:sp macro="" textlink="">
      <xdr:nvSpPr>
        <xdr:cNvPr id="15466" name="Line 148">
          <a:extLst>
            <a:ext uri="{FF2B5EF4-FFF2-40B4-BE49-F238E27FC236}">
              <a16:creationId xmlns:a16="http://schemas.microsoft.com/office/drawing/2014/main" id="{28CE6012-EA32-485B-B69A-5EC91D99CFF4}"/>
            </a:ext>
          </a:extLst>
        </xdr:cNvPr>
        <xdr:cNvSpPr>
          <a:spLocks noChangeShapeType="1"/>
        </xdr:cNvSpPr>
      </xdr:nvSpPr>
      <xdr:spPr bwMode="auto">
        <a:xfrm>
          <a:off x="5379720" y="2864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226</xdr:row>
      <xdr:rowOff>0</xdr:rowOff>
    </xdr:from>
    <xdr:to>
      <xdr:col>26</xdr:col>
      <xdr:colOff>7620</xdr:colOff>
      <xdr:row>226</xdr:row>
      <xdr:rowOff>0</xdr:rowOff>
    </xdr:to>
    <xdr:sp macro="" textlink="">
      <xdr:nvSpPr>
        <xdr:cNvPr id="15467" name="Line 148">
          <a:extLst>
            <a:ext uri="{FF2B5EF4-FFF2-40B4-BE49-F238E27FC236}">
              <a16:creationId xmlns:a16="http://schemas.microsoft.com/office/drawing/2014/main" id="{384913F8-182B-4914-B894-855774B81E3B}"/>
            </a:ext>
          </a:extLst>
        </xdr:cNvPr>
        <xdr:cNvSpPr>
          <a:spLocks noChangeShapeType="1"/>
        </xdr:cNvSpPr>
      </xdr:nvSpPr>
      <xdr:spPr bwMode="auto">
        <a:xfrm>
          <a:off x="5379720" y="2864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230</xdr:row>
      <xdr:rowOff>0</xdr:rowOff>
    </xdr:from>
    <xdr:to>
      <xdr:col>26</xdr:col>
      <xdr:colOff>7620</xdr:colOff>
      <xdr:row>230</xdr:row>
      <xdr:rowOff>0</xdr:rowOff>
    </xdr:to>
    <xdr:sp macro="" textlink="">
      <xdr:nvSpPr>
        <xdr:cNvPr id="15468" name="Line 148">
          <a:extLst>
            <a:ext uri="{FF2B5EF4-FFF2-40B4-BE49-F238E27FC236}">
              <a16:creationId xmlns:a16="http://schemas.microsoft.com/office/drawing/2014/main" id="{98F0C089-640E-41F7-9808-931627D97297}"/>
            </a:ext>
          </a:extLst>
        </xdr:cNvPr>
        <xdr:cNvSpPr>
          <a:spLocks noChangeShapeType="1"/>
        </xdr:cNvSpPr>
      </xdr:nvSpPr>
      <xdr:spPr bwMode="auto">
        <a:xfrm>
          <a:off x="5379720" y="2928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230</xdr:row>
      <xdr:rowOff>0</xdr:rowOff>
    </xdr:from>
    <xdr:to>
      <xdr:col>26</xdr:col>
      <xdr:colOff>7620</xdr:colOff>
      <xdr:row>230</xdr:row>
      <xdr:rowOff>0</xdr:rowOff>
    </xdr:to>
    <xdr:sp macro="" textlink="">
      <xdr:nvSpPr>
        <xdr:cNvPr id="15469" name="Line 148">
          <a:extLst>
            <a:ext uri="{FF2B5EF4-FFF2-40B4-BE49-F238E27FC236}">
              <a16:creationId xmlns:a16="http://schemas.microsoft.com/office/drawing/2014/main" id="{19A58AA4-C70A-499A-B6C7-F0C0750A1E39}"/>
            </a:ext>
          </a:extLst>
        </xdr:cNvPr>
        <xdr:cNvSpPr>
          <a:spLocks noChangeShapeType="1"/>
        </xdr:cNvSpPr>
      </xdr:nvSpPr>
      <xdr:spPr bwMode="auto">
        <a:xfrm>
          <a:off x="5379720" y="2928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232</xdr:row>
      <xdr:rowOff>0</xdr:rowOff>
    </xdr:from>
    <xdr:to>
      <xdr:col>26</xdr:col>
      <xdr:colOff>7620</xdr:colOff>
      <xdr:row>232</xdr:row>
      <xdr:rowOff>0</xdr:rowOff>
    </xdr:to>
    <xdr:sp macro="" textlink="">
      <xdr:nvSpPr>
        <xdr:cNvPr id="15470" name="Line 148">
          <a:extLst>
            <a:ext uri="{FF2B5EF4-FFF2-40B4-BE49-F238E27FC236}">
              <a16:creationId xmlns:a16="http://schemas.microsoft.com/office/drawing/2014/main" id="{4226611D-31F2-4F1E-A41E-C8286891DEE9}"/>
            </a:ext>
          </a:extLst>
        </xdr:cNvPr>
        <xdr:cNvSpPr>
          <a:spLocks noChangeShapeType="1"/>
        </xdr:cNvSpPr>
      </xdr:nvSpPr>
      <xdr:spPr bwMode="auto">
        <a:xfrm>
          <a:off x="5379720" y="2961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232</xdr:row>
      <xdr:rowOff>0</xdr:rowOff>
    </xdr:from>
    <xdr:to>
      <xdr:col>26</xdr:col>
      <xdr:colOff>7620</xdr:colOff>
      <xdr:row>232</xdr:row>
      <xdr:rowOff>0</xdr:rowOff>
    </xdr:to>
    <xdr:sp macro="" textlink="">
      <xdr:nvSpPr>
        <xdr:cNvPr id="15471" name="Line 148">
          <a:extLst>
            <a:ext uri="{FF2B5EF4-FFF2-40B4-BE49-F238E27FC236}">
              <a16:creationId xmlns:a16="http://schemas.microsoft.com/office/drawing/2014/main" id="{3C769B3E-DB32-4711-9328-2F60EA550A6C}"/>
            </a:ext>
          </a:extLst>
        </xdr:cNvPr>
        <xdr:cNvSpPr>
          <a:spLocks noChangeShapeType="1"/>
        </xdr:cNvSpPr>
      </xdr:nvSpPr>
      <xdr:spPr bwMode="auto">
        <a:xfrm>
          <a:off x="5379720" y="2961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234</xdr:row>
      <xdr:rowOff>0</xdr:rowOff>
    </xdr:from>
    <xdr:to>
      <xdr:col>26</xdr:col>
      <xdr:colOff>7620</xdr:colOff>
      <xdr:row>234</xdr:row>
      <xdr:rowOff>0</xdr:rowOff>
    </xdr:to>
    <xdr:sp macro="" textlink="">
      <xdr:nvSpPr>
        <xdr:cNvPr id="15472" name="Line 148">
          <a:extLst>
            <a:ext uri="{FF2B5EF4-FFF2-40B4-BE49-F238E27FC236}">
              <a16:creationId xmlns:a16="http://schemas.microsoft.com/office/drawing/2014/main" id="{3D0C95E2-0BF5-47AE-A8DA-C314B9FABCF5}"/>
            </a:ext>
          </a:extLst>
        </xdr:cNvPr>
        <xdr:cNvSpPr>
          <a:spLocks noChangeShapeType="1"/>
        </xdr:cNvSpPr>
      </xdr:nvSpPr>
      <xdr:spPr bwMode="auto">
        <a:xfrm>
          <a:off x="5379720" y="2993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234</xdr:row>
      <xdr:rowOff>0</xdr:rowOff>
    </xdr:from>
    <xdr:to>
      <xdr:col>26</xdr:col>
      <xdr:colOff>7620</xdr:colOff>
      <xdr:row>234</xdr:row>
      <xdr:rowOff>0</xdr:rowOff>
    </xdr:to>
    <xdr:sp macro="" textlink="">
      <xdr:nvSpPr>
        <xdr:cNvPr id="15473" name="Line 148">
          <a:extLst>
            <a:ext uri="{FF2B5EF4-FFF2-40B4-BE49-F238E27FC236}">
              <a16:creationId xmlns:a16="http://schemas.microsoft.com/office/drawing/2014/main" id="{83BEBC52-E7FD-4778-BDE8-B2E569A03849}"/>
            </a:ext>
          </a:extLst>
        </xdr:cNvPr>
        <xdr:cNvSpPr>
          <a:spLocks noChangeShapeType="1"/>
        </xdr:cNvSpPr>
      </xdr:nvSpPr>
      <xdr:spPr bwMode="auto">
        <a:xfrm>
          <a:off x="5379720" y="2993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474" name="Line 148">
          <a:extLst>
            <a:ext uri="{FF2B5EF4-FFF2-40B4-BE49-F238E27FC236}">
              <a16:creationId xmlns:a16="http://schemas.microsoft.com/office/drawing/2014/main" id="{08298E19-A924-47D4-935B-34CE431E0A99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475" name="Line 148">
          <a:extLst>
            <a:ext uri="{FF2B5EF4-FFF2-40B4-BE49-F238E27FC236}">
              <a16:creationId xmlns:a16="http://schemas.microsoft.com/office/drawing/2014/main" id="{C6860471-DBD5-4B81-BD1D-BD6466EB23BC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212</xdr:row>
      <xdr:rowOff>0</xdr:rowOff>
    </xdr:from>
    <xdr:to>
      <xdr:col>31</xdr:col>
      <xdr:colOff>7620</xdr:colOff>
      <xdr:row>212</xdr:row>
      <xdr:rowOff>0</xdr:rowOff>
    </xdr:to>
    <xdr:sp macro="" textlink="">
      <xdr:nvSpPr>
        <xdr:cNvPr id="15476" name="Line 173">
          <a:extLst>
            <a:ext uri="{FF2B5EF4-FFF2-40B4-BE49-F238E27FC236}">
              <a16:creationId xmlns:a16="http://schemas.microsoft.com/office/drawing/2014/main" id="{515B2EFB-4113-43DD-AD8F-AC342E7C35C6}"/>
            </a:ext>
          </a:extLst>
        </xdr:cNvPr>
        <xdr:cNvSpPr>
          <a:spLocks noChangeShapeType="1"/>
        </xdr:cNvSpPr>
      </xdr:nvSpPr>
      <xdr:spPr bwMode="auto">
        <a:xfrm>
          <a:off x="6570345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211</xdr:row>
      <xdr:rowOff>0</xdr:rowOff>
    </xdr:from>
    <xdr:to>
      <xdr:col>31</xdr:col>
      <xdr:colOff>7620</xdr:colOff>
      <xdr:row>211</xdr:row>
      <xdr:rowOff>0</xdr:rowOff>
    </xdr:to>
    <xdr:sp macro="" textlink="">
      <xdr:nvSpPr>
        <xdr:cNvPr id="15477" name="Line 173">
          <a:extLst>
            <a:ext uri="{FF2B5EF4-FFF2-40B4-BE49-F238E27FC236}">
              <a16:creationId xmlns:a16="http://schemas.microsoft.com/office/drawing/2014/main" id="{EA4B6E1A-BF4A-4551-B352-C93E06E04408}"/>
            </a:ext>
          </a:extLst>
        </xdr:cNvPr>
        <xdr:cNvSpPr>
          <a:spLocks noChangeShapeType="1"/>
        </xdr:cNvSpPr>
      </xdr:nvSpPr>
      <xdr:spPr bwMode="auto">
        <a:xfrm>
          <a:off x="6570345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212</xdr:row>
      <xdr:rowOff>0</xdr:rowOff>
    </xdr:from>
    <xdr:to>
      <xdr:col>31</xdr:col>
      <xdr:colOff>7620</xdr:colOff>
      <xdr:row>212</xdr:row>
      <xdr:rowOff>0</xdr:rowOff>
    </xdr:to>
    <xdr:sp macro="" textlink="">
      <xdr:nvSpPr>
        <xdr:cNvPr id="15478" name="Line 173">
          <a:extLst>
            <a:ext uri="{FF2B5EF4-FFF2-40B4-BE49-F238E27FC236}">
              <a16:creationId xmlns:a16="http://schemas.microsoft.com/office/drawing/2014/main" id="{1AFB69E1-532C-46FE-97F9-EA6C997FD485}"/>
            </a:ext>
          </a:extLst>
        </xdr:cNvPr>
        <xdr:cNvSpPr>
          <a:spLocks noChangeShapeType="1"/>
        </xdr:cNvSpPr>
      </xdr:nvSpPr>
      <xdr:spPr bwMode="auto">
        <a:xfrm>
          <a:off x="6570345" y="2637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211</xdr:row>
      <xdr:rowOff>0</xdr:rowOff>
    </xdr:from>
    <xdr:to>
      <xdr:col>31</xdr:col>
      <xdr:colOff>7620</xdr:colOff>
      <xdr:row>211</xdr:row>
      <xdr:rowOff>0</xdr:rowOff>
    </xdr:to>
    <xdr:sp macro="" textlink="">
      <xdr:nvSpPr>
        <xdr:cNvPr id="15479" name="Line 173">
          <a:extLst>
            <a:ext uri="{FF2B5EF4-FFF2-40B4-BE49-F238E27FC236}">
              <a16:creationId xmlns:a16="http://schemas.microsoft.com/office/drawing/2014/main" id="{82B73C69-A733-4EAE-B962-122C2658BC8F}"/>
            </a:ext>
          </a:extLst>
        </xdr:cNvPr>
        <xdr:cNvSpPr>
          <a:spLocks noChangeShapeType="1"/>
        </xdr:cNvSpPr>
      </xdr:nvSpPr>
      <xdr:spPr bwMode="auto">
        <a:xfrm>
          <a:off x="6570345" y="2621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195</xdr:row>
      <xdr:rowOff>0</xdr:rowOff>
    </xdr:from>
    <xdr:to>
      <xdr:col>55</xdr:col>
      <xdr:colOff>129540</xdr:colOff>
      <xdr:row>195</xdr:row>
      <xdr:rowOff>0</xdr:rowOff>
    </xdr:to>
    <xdr:sp macro="" textlink="">
      <xdr:nvSpPr>
        <xdr:cNvPr id="15480" name="Line 174">
          <a:extLst>
            <a:ext uri="{FF2B5EF4-FFF2-40B4-BE49-F238E27FC236}">
              <a16:creationId xmlns:a16="http://schemas.microsoft.com/office/drawing/2014/main" id="{00317B96-133E-4DDF-AC16-73E7AEA282E6}"/>
            </a:ext>
          </a:extLst>
        </xdr:cNvPr>
        <xdr:cNvSpPr>
          <a:spLocks noChangeShapeType="1"/>
        </xdr:cNvSpPr>
      </xdr:nvSpPr>
      <xdr:spPr bwMode="auto">
        <a:xfrm>
          <a:off x="11292840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481" name="Line 323">
          <a:extLst>
            <a:ext uri="{FF2B5EF4-FFF2-40B4-BE49-F238E27FC236}">
              <a16:creationId xmlns:a16="http://schemas.microsoft.com/office/drawing/2014/main" id="{D1DEAACE-E6A9-42AB-B65A-4B90498EDB1A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211</xdr:row>
      <xdr:rowOff>0</xdr:rowOff>
    </xdr:from>
    <xdr:to>
      <xdr:col>55</xdr:col>
      <xdr:colOff>129540</xdr:colOff>
      <xdr:row>211</xdr:row>
      <xdr:rowOff>0</xdr:rowOff>
    </xdr:to>
    <xdr:sp macro="" textlink="">
      <xdr:nvSpPr>
        <xdr:cNvPr id="15482" name="Line 324">
          <a:extLst>
            <a:ext uri="{FF2B5EF4-FFF2-40B4-BE49-F238E27FC236}">
              <a16:creationId xmlns:a16="http://schemas.microsoft.com/office/drawing/2014/main" id="{73AB290F-5BBA-4E73-97F5-612A60DDEDF2}"/>
            </a:ext>
          </a:extLst>
        </xdr:cNvPr>
        <xdr:cNvSpPr>
          <a:spLocks noChangeShapeType="1"/>
        </xdr:cNvSpPr>
      </xdr:nvSpPr>
      <xdr:spPr bwMode="auto">
        <a:xfrm>
          <a:off x="11292840" y="26212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215</xdr:row>
      <xdr:rowOff>0</xdr:rowOff>
    </xdr:from>
    <xdr:to>
      <xdr:col>55</xdr:col>
      <xdr:colOff>129540</xdr:colOff>
      <xdr:row>215</xdr:row>
      <xdr:rowOff>0</xdr:rowOff>
    </xdr:to>
    <xdr:sp macro="" textlink="">
      <xdr:nvSpPr>
        <xdr:cNvPr id="15483" name="Line 325">
          <a:extLst>
            <a:ext uri="{FF2B5EF4-FFF2-40B4-BE49-F238E27FC236}">
              <a16:creationId xmlns:a16="http://schemas.microsoft.com/office/drawing/2014/main" id="{8344678E-ECD8-40DA-B6D5-C1A8DEB82FE4}"/>
            </a:ext>
          </a:extLst>
        </xdr:cNvPr>
        <xdr:cNvSpPr>
          <a:spLocks noChangeShapeType="1"/>
        </xdr:cNvSpPr>
      </xdr:nvSpPr>
      <xdr:spPr bwMode="auto">
        <a:xfrm>
          <a:off x="11292840" y="26860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484" name="Line 326">
          <a:extLst>
            <a:ext uri="{FF2B5EF4-FFF2-40B4-BE49-F238E27FC236}">
              <a16:creationId xmlns:a16="http://schemas.microsoft.com/office/drawing/2014/main" id="{53F56AA0-2909-433E-AFD6-4BA9EC6D30A9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485" name="Line 327">
          <a:extLst>
            <a:ext uri="{FF2B5EF4-FFF2-40B4-BE49-F238E27FC236}">
              <a16:creationId xmlns:a16="http://schemas.microsoft.com/office/drawing/2014/main" id="{3888A14C-429F-402E-9F64-181F6DB49234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486" name="Line 328">
          <a:extLst>
            <a:ext uri="{FF2B5EF4-FFF2-40B4-BE49-F238E27FC236}">
              <a16:creationId xmlns:a16="http://schemas.microsoft.com/office/drawing/2014/main" id="{F939BF4C-CE82-49FD-A5B7-91706C25925D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225</xdr:row>
      <xdr:rowOff>0</xdr:rowOff>
    </xdr:from>
    <xdr:to>
      <xdr:col>55</xdr:col>
      <xdr:colOff>129540</xdr:colOff>
      <xdr:row>225</xdr:row>
      <xdr:rowOff>0</xdr:rowOff>
    </xdr:to>
    <xdr:sp macro="" textlink="">
      <xdr:nvSpPr>
        <xdr:cNvPr id="15487" name="Line 329">
          <a:extLst>
            <a:ext uri="{FF2B5EF4-FFF2-40B4-BE49-F238E27FC236}">
              <a16:creationId xmlns:a16="http://schemas.microsoft.com/office/drawing/2014/main" id="{EA26B2E3-6F99-4EEE-8B36-E457650AF9C0}"/>
            </a:ext>
          </a:extLst>
        </xdr:cNvPr>
        <xdr:cNvSpPr>
          <a:spLocks noChangeShapeType="1"/>
        </xdr:cNvSpPr>
      </xdr:nvSpPr>
      <xdr:spPr bwMode="auto">
        <a:xfrm>
          <a:off x="11292840" y="284797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231</xdr:row>
      <xdr:rowOff>0</xdr:rowOff>
    </xdr:from>
    <xdr:to>
      <xdr:col>55</xdr:col>
      <xdr:colOff>129540</xdr:colOff>
      <xdr:row>231</xdr:row>
      <xdr:rowOff>0</xdr:rowOff>
    </xdr:to>
    <xdr:sp macro="" textlink="">
      <xdr:nvSpPr>
        <xdr:cNvPr id="15488" name="Line 330">
          <a:extLst>
            <a:ext uri="{FF2B5EF4-FFF2-40B4-BE49-F238E27FC236}">
              <a16:creationId xmlns:a16="http://schemas.microsoft.com/office/drawing/2014/main" id="{45C4606B-96AA-412D-802B-214019350B49}"/>
            </a:ext>
          </a:extLst>
        </xdr:cNvPr>
        <xdr:cNvSpPr>
          <a:spLocks noChangeShapeType="1"/>
        </xdr:cNvSpPr>
      </xdr:nvSpPr>
      <xdr:spPr bwMode="auto">
        <a:xfrm>
          <a:off x="11292840" y="2945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489" name="Line 331">
          <a:extLst>
            <a:ext uri="{FF2B5EF4-FFF2-40B4-BE49-F238E27FC236}">
              <a16:creationId xmlns:a16="http://schemas.microsoft.com/office/drawing/2014/main" id="{7815C12F-0D21-45EA-B91A-42693EAE331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490" name="Line 332">
          <a:extLst>
            <a:ext uri="{FF2B5EF4-FFF2-40B4-BE49-F238E27FC236}">
              <a16:creationId xmlns:a16="http://schemas.microsoft.com/office/drawing/2014/main" id="{35BBEAEA-F38A-46CE-B817-EDF367F6B241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491" name="Line 335">
          <a:extLst>
            <a:ext uri="{FF2B5EF4-FFF2-40B4-BE49-F238E27FC236}">
              <a16:creationId xmlns:a16="http://schemas.microsoft.com/office/drawing/2014/main" id="{36308C29-9531-4FB3-9E3B-E2BA6C7B0931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492" name="Line 323">
          <a:extLst>
            <a:ext uri="{FF2B5EF4-FFF2-40B4-BE49-F238E27FC236}">
              <a16:creationId xmlns:a16="http://schemas.microsoft.com/office/drawing/2014/main" id="{AE2589CE-EA5C-4D48-96CE-7DB45A791E35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209</xdr:row>
      <xdr:rowOff>0</xdr:rowOff>
    </xdr:from>
    <xdr:to>
      <xdr:col>55</xdr:col>
      <xdr:colOff>129540</xdr:colOff>
      <xdr:row>209</xdr:row>
      <xdr:rowOff>0</xdr:rowOff>
    </xdr:to>
    <xdr:sp macro="" textlink="">
      <xdr:nvSpPr>
        <xdr:cNvPr id="15493" name="Line 324">
          <a:extLst>
            <a:ext uri="{FF2B5EF4-FFF2-40B4-BE49-F238E27FC236}">
              <a16:creationId xmlns:a16="http://schemas.microsoft.com/office/drawing/2014/main" id="{8732C9AF-356A-4862-9019-232063AB188B}"/>
            </a:ext>
          </a:extLst>
        </xdr:cNvPr>
        <xdr:cNvSpPr>
          <a:spLocks noChangeShapeType="1"/>
        </xdr:cNvSpPr>
      </xdr:nvSpPr>
      <xdr:spPr bwMode="auto">
        <a:xfrm>
          <a:off x="11292840" y="25888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213</xdr:row>
      <xdr:rowOff>0</xdr:rowOff>
    </xdr:from>
    <xdr:to>
      <xdr:col>55</xdr:col>
      <xdr:colOff>129540</xdr:colOff>
      <xdr:row>213</xdr:row>
      <xdr:rowOff>0</xdr:rowOff>
    </xdr:to>
    <xdr:sp macro="" textlink="">
      <xdr:nvSpPr>
        <xdr:cNvPr id="15494" name="Line 325">
          <a:extLst>
            <a:ext uri="{FF2B5EF4-FFF2-40B4-BE49-F238E27FC236}">
              <a16:creationId xmlns:a16="http://schemas.microsoft.com/office/drawing/2014/main" id="{6641C604-DABE-4278-85F2-87EFDE29C93B}"/>
            </a:ext>
          </a:extLst>
        </xdr:cNvPr>
        <xdr:cNvSpPr>
          <a:spLocks noChangeShapeType="1"/>
        </xdr:cNvSpPr>
      </xdr:nvSpPr>
      <xdr:spPr bwMode="auto">
        <a:xfrm>
          <a:off x="11292840" y="265366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212</xdr:row>
      <xdr:rowOff>0</xdr:rowOff>
    </xdr:from>
    <xdr:to>
      <xdr:col>55</xdr:col>
      <xdr:colOff>0</xdr:colOff>
      <xdr:row>212</xdr:row>
      <xdr:rowOff>0</xdr:rowOff>
    </xdr:to>
    <xdr:sp macro="" textlink="">
      <xdr:nvSpPr>
        <xdr:cNvPr id="15495" name="Line 326">
          <a:extLst>
            <a:ext uri="{FF2B5EF4-FFF2-40B4-BE49-F238E27FC236}">
              <a16:creationId xmlns:a16="http://schemas.microsoft.com/office/drawing/2014/main" id="{63084B6A-68EE-4A89-A961-ED79E95E10B5}"/>
            </a:ext>
          </a:extLst>
        </xdr:cNvPr>
        <xdr:cNvSpPr>
          <a:spLocks noChangeShapeType="1"/>
        </xdr:cNvSpPr>
      </xdr:nvSpPr>
      <xdr:spPr bwMode="auto">
        <a:xfrm>
          <a:off x="11163300" y="26374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496" name="Line 327">
          <a:extLst>
            <a:ext uri="{FF2B5EF4-FFF2-40B4-BE49-F238E27FC236}">
              <a16:creationId xmlns:a16="http://schemas.microsoft.com/office/drawing/2014/main" id="{99D69900-5D35-4F02-BB52-9017B82815F5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497" name="Line 328">
          <a:extLst>
            <a:ext uri="{FF2B5EF4-FFF2-40B4-BE49-F238E27FC236}">
              <a16:creationId xmlns:a16="http://schemas.microsoft.com/office/drawing/2014/main" id="{4D1C013A-6F96-4B99-B459-D5CA77A9F20D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223</xdr:row>
      <xdr:rowOff>0</xdr:rowOff>
    </xdr:from>
    <xdr:to>
      <xdr:col>55</xdr:col>
      <xdr:colOff>129540</xdr:colOff>
      <xdr:row>223</xdr:row>
      <xdr:rowOff>0</xdr:rowOff>
    </xdr:to>
    <xdr:sp macro="" textlink="">
      <xdr:nvSpPr>
        <xdr:cNvPr id="15498" name="Line 329">
          <a:extLst>
            <a:ext uri="{FF2B5EF4-FFF2-40B4-BE49-F238E27FC236}">
              <a16:creationId xmlns:a16="http://schemas.microsoft.com/office/drawing/2014/main" id="{35E5C08F-97B6-4264-987F-B239D2CA4606}"/>
            </a:ext>
          </a:extLst>
        </xdr:cNvPr>
        <xdr:cNvSpPr>
          <a:spLocks noChangeShapeType="1"/>
        </xdr:cNvSpPr>
      </xdr:nvSpPr>
      <xdr:spPr bwMode="auto">
        <a:xfrm>
          <a:off x="11292840" y="28155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229</xdr:row>
      <xdr:rowOff>0</xdr:rowOff>
    </xdr:from>
    <xdr:to>
      <xdr:col>55</xdr:col>
      <xdr:colOff>129540</xdr:colOff>
      <xdr:row>229</xdr:row>
      <xdr:rowOff>0</xdr:rowOff>
    </xdr:to>
    <xdr:sp macro="" textlink="">
      <xdr:nvSpPr>
        <xdr:cNvPr id="15499" name="Line 330">
          <a:extLst>
            <a:ext uri="{FF2B5EF4-FFF2-40B4-BE49-F238E27FC236}">
              <a16:creationId xmlns:a16="http://schemas.microsoft.com/office/drawing/2014/main" id="{A0E25C9C-24EE-4601-9039-918E792892DE}"/>
            </a:ext>
          </a:extLst>
        </xdr:cNvPr>
        <xdr:cNvSpPr>
          <a:spLocks noChangeShapeType="1"/>
        </xdr:cNvSpPr>
      </xdr:nvSpPr>
      <xdr:spPr bwMode="auto">
        <a:xfrm>
          <a:off x="11292840" y="291274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500" name="Line 331">
          <a:extLst>
            <a:ext uri="{FF2B5EF4-FFF2-40B4-BE49-F238E27FC236}">
              <a16:creationId xmlns:a16="http://schemas.microsoft.com/office/drawing/2014/main" id="{6B8B8CCA-1275-4E40-9AB3-7167A7CB838E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01" name="Line 332">
          <a:extLst>
            <a:ext uri="{FF2B5EF4-FFF2-40B4-BE49-F238E27FC236}">
              <a16:creationId xmlns:a16="http://schemas.microsoft.com/office/drawing/2014/main" id="{0F5FFD08-89DB-4A66-AE11-59E44B511D0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502" name="Line 333">
          <a:extLst>
            <a:ext uri="{FF2B5EF4-FFF2-40B4-BE49-F238E27FC236}">
              <a16:creationId xmlns:a16="http://schemas.microsoft.com/office/drawing/2014/main" id="{D6AEF180-CAEA-4B2E-AC1B-D3660D7A59D2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235</xdr:row>
      <xdr:rowOff>0</xdr:rowOff>
    </xdr:from>
    <xdr:to>
      <xdr:col>55</xdr:col>
      <xdr:colOff>129540</xdr:colOff>
      <xdr:row>235</xdr:row>
      <xdr:rowOff>0</xdr:rowOff>
    </xdr:to>
    <xdr:sp macro="" textlink="">
      <xdr:nvSpPr>
        <xdr:cNvPr id="15503" name="Line 334">
          <a:extLst>
            <a:ext uri="{FF2B5EF4-FFF2-40B4-BE49-F238E27FC236}">
              <a16:creationId xmlns:a16="http://schemas.microsoft.com/office/drawing/2014/main" id="{6F85BC11-0C6F-4727-B93D-0B3F46DD7D83}"/>
            </a:ext>
          </a:extLst>
        </xdr:cNvPr>
        <xdr:cNvSpPr>
          <a:spLocks noChangeShapeType="1"/>
        </xdr:cNvSpPr>
      </xdr:nvSpPr>
      <xdr:spPr bwMode="auto">
        <a:xfrm>
          <a:off x="11292840" y="30099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504" name="Line 335">
          <a:extLst>
            <a:ext uri="{FF2B5EF4-FFF2-40B4-BE49-F238E27FC236}">
              <a16:creationId xmlns:a16="http://schemas.microsoft.com/office/drawing/2014/main" id="{BACF8AAF-732D-4685-9688-AB0DEA10F79B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505" name="Line 336">
          <a:extLst>
            <a:ext uri="{FF2B5EF4-FFF2-40B4-BE49-F238E27FC236}">
              <a16:creationId xmlns:a16="http://schemas.microsoft.com/office/drawing/2014/main" id="{998C6690-3E59-4AB0-9B56-B49A96478041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06" name="Line 326">
          <a:extLst>
            <a:ext uri="{FF2B5EF4-FFF2-40B4-BE49-F238E27FC236}">
              <a16:creationId xmlns:a16="http://schemas.microsoft.com/office/drawing/2014/main" id="{2E0938BE-6ACD-4BC9-8EF1-56F03D831A68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07" name="Line 323">
          <a:extLst>
            <a:ext uri="{FF2B5EF4-FFF2-40B4-BE49-F238E27FC236}">
              <a16:creationId xmlns:a16="http://schemas.microsoft.com/office/drawing/2014/main" id="{9FB93665-4E89-4D20-A64E-9652BAB1F670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08" name="Line 327">
          <a:extLst>
            <a:ext uri="{FF2B5EF4-FFF2-40B4-BE49-F238E27FC236}">
              <a16:creationId xmlns:a16="http://schemas.microsoft.com/office/drawing/2014/main" id="{174F34AF-2F0B-408A-962E-9F9AC2A385F4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509" name="Line 326">
          <a:extLst>
            <a:ext uri="{FF2B5EF4-FFF2-40B4-BE49-F238E27FC236}">
              <a16:creationId xmlns:a16="http://schemas.microsoft.com/office/drawing/2014/main" id="{8D1EEA79-C213-473B-9CC4-C4EA6BD92EAA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510" name="Line 323">
          <a:extLst>
            <a:ext uri="{FF2B5EF4-FFF2-40B4-BE49-F238E27FC236}">
              <a16:creationId xmlns:a16="http://schemas.microsoft.com/office/drawing/2014/main" id="{8BA96D17-7CF4-40DA-916E-37AFFE42CB40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511" name="Line 327">
          <a:extLst>
            <a:ext uri="{FF2B5EF4-FFF2-40B4-BE49-F238E27FC236}">
              <a16:creationId xmlns:a16="http://schemas.microsoft.com/office/drawing/2014/main" id="{17741A20-1805-4438-BF26-C327F382E773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512" name="Line 326">
          <a:extLst>
            <a:ext uri="{FF2B5EF4-FFF2-40B4-BE49-F238E27FC236}">
              <a16:creationId xmlns:a16="http://schemas.microsoft.com/office/drawing/2014/main" id="{8A8D0F14-AFF0-4FC1-97B6-1ED5F6161A1C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513" name="Line 323">
          <a:extLst>
            <a:ext uri="{FF2B5EF4-FFF2-40B4-BE49-F238E27FC236}">
              <a16:creationId xmlns:a16="http://schemas.microsoft.com/office/drawing/2014/main" id="{459CBCD8-EDE8-47D1-A6FF-B71F2826E71E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514" name="Line 327">
          <a:extLst>
            <a:ext uri="{FF2B5EF4-FFF2-40B4-BE49-F238E27FC236}">
              <a16:creationId xmlns:a16="http://schemas.microsoft.com/office/drawing/2014/main" id="{02F53DE1-BA28-4AD5-9423-0C6A4753D835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515" name="Line 326">
          <a:extLst>
            <a:ext uri="{FF2B5EF4-FFF2-40B4-BE49-F238E27FC236}">
              <a16:creationId xmlns:a16="http://schemas.microsoft.com/office/drawing/2014/main" id="{C26BBEAD-116C-446E-A978-99DEB8A4DFF3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516" name="Line 323">
          <a:extLst>
            <a:ext uri="{FF2B5EF4-FFF2-40B4-BE49-F238E27FC236}">
              <a16:creationId xmlns:a16="http://schemas.microsoft.com/office/drawing/2014/main" id="{680C953B-86E2-410D-9087-24E64821DFB1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517" name="Line 327">
          <a:extLst>
            <a:ext uri="{FF2B5EF4-FFF2-40B4-BE49-F238E27FC236}">
              <a16:creationId xmlns:a16="http://schemas.microsoft.com/office/drawing/2014/main" id="{1DA0FE0C-CD92-4788-998E-E7E715A7DAE8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518" name="Line 326">
          <a:extLst>
            <a:ext uri="{FF2B5EF4-FFF2-40B4-BE49-F238E27FC236}">
              <a16:creationId xmlns:a16="http://schemas.microsoft.com/office/drawing/2014/main" id="{A9B07925-2EB9-4A6D-AB62-68D92CAA4338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519" name="Line 323">
          <a:extLst>
            <a:ext uri="{FF2B5EF4-FFF2-40B4-BE49-F238E27FC236}">
              <a16:creationId xmlns:a16="http://schemas.microsoft.com/office/drawing/2014/main" id="{F3736E86-41BA-487C-9E93-4DFB6371F705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520" name="Line 327">
          <a:extLst>
            <a:ext uri="{FF2B5EF4-FFF2-40B4-BE49-F238E27FC236}">
              <a16:creationId xmlns:a16="http://schemas.microsoft.com/office/drawing/2014/main" id="{9D23A390-C9DC-4E9A-8151-72BF56F96479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521" name="Line 326">
          <a:extLst>
            <a:ext uri="{FF2B5EF4-FFF2-40B4-BE49-F238E27FC236}">
              <a16:creationId xmlns:a16="http://schemas.microsoft.com/office/drawing/2014/main" id="{4E78C934-A95C-4DB1-AF4F-53F3FCE77C6D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522" name="Line 323">
          <a:extLst>
            <a:ext uri="{FF2B5EF4-FFF2-40B4-BE49-F238E27FC236}">
              <a16:creationId xmlns:a16="http://schemas.microsoft.com/office/drawing/2014/main" id="{E9404145-7765-466D-A6AC-CD91CD0E7525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523" name="Line 327">
          <a:extLst>
            <a:ext uri="{FF2B5EF4-FFF2-40B4-BE49-F238E27FC236}">
              <a16:creationId xmlns:a16="http://schemas.microsoft.com/office/drawing/2014/main" id="{959BB3FC-BE77-4F5D-AF49-171BEE2CC12F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24" name="Line 326">
          <a:extLst>
            <a:ext uri="{FF2B5EF4-FFF2-40B4-BE49-F238E27FC236}">
              <a16:creationId xmlns:a16="http://schemas.microsoft.com/office/drawing/2014/main" id="{6595BD4C-E079-4CB5-9484-8BEBB53560F8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25" name="Line 323">
          <a:extLst>
            <a:ext uri="{FF2B5EF4-FFF2-40B4-BE49-F238E27FC236}">
              <a16:creationId xmlns:a16="http://schemas.microsoft.com/office/drawing/2014/main" id="{9D7DA155-B91A-4EB8-9A54-CB49DC78E862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26" name="Line 327">
          <a:extLst>
            <a:ext uri="{FF2B5EF4-FFF2-40B4-BE49-F238E27FC236}">
              <a16:creationId xmlns:a16="http://schemas.microsoft.com/office/drawing/2014/main" id="{743015D5-3B79-4B04-9344-2C6E92BFF46A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27" name="Line 326">
          <a:extLst>
            <a:ext uri="{FF2B5EF4-FFF2-40B4-BE49-F238E27FC236}">
              <a16:creationId xmlns:a16="http://schemas.microsoft.com/office/drawing/2014/main" id="{6DEB4C0D-3989-4A2C-9240-EE6526DB5000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28" name="Line 323">
          <a:extLst>
            <a:ext uri="{FF2B5EF4-FFF2-40B4-BE49-F238E27FC236}">
              <a16:creationId xmlns:a16="http://schemas.microsoft.com/office/drawing/2014/main" id="{6252F369-8758-4637-8049-0F5D015F4526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29" name="Line 327">
          <a:extLst>
            <a:ext uri="{FF2B5EF4-FFF2-40B4-BE49-F238E27FC236}">
              <a16:creationId xmlns:a16="http://schemas.microsoft.com/office/drawing/2014/main" id="{70569C3C-EF6B-4E27-86F0-F158CC098E1E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530" name="Line 326">
          <a:extLst>
            <a:ext uri="{FF2B5EF4-FFF2-40B4-BE49-F238E27FC236}">
              <a16:creationId xmlns:a16="http://schemas.microsoft.com/office/drawing/2014/main" id="{82021947-D633-4D6F-8BAE-1E6402E27F71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531" name="Line 323">
          <a:extLst>
            <a:ext uri="{FF2B5EF4-FFF2-40B4-BE49-F238E27FC236}">
              <a16:creationId xmlns:a16="http://schemas.microsoft.com/office/drawing/2014/main" id="{1EF381AB-1E83-45A6-BEE6-2FC5383DCD90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532" name="Line 327">
          <a:extLst>
            <a:ext uri="{FF2B5EF4-FFF2-40B4-BE49-F238E27FC236}">
              <a16:creationId xmlns:a16="http://schemas.microsoft.com/office/drawing/2014/main" id="{2D3CBFE3-200F-4324-B49E-BD9F2F9BA5D6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33" name="Line 326">
          <a:extLst>
            <a:ext uri="{FF2B5EF4-FFF2-40B4-BE49-F238E27FC236}">
              <a16:creationId xmlns:a16="http://schemas.microsoft.com/office/drawing/2014/main" id="{BF88018F-8836-4FA2-9ACF-51345825BDE7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34" name="Line 323">
          <a:extLst>
            <a:ext uri="{FF2B5EF4-FFF2-40B4-BE49-F238E27FC236}">
              <a16:creationId xmlns:a16="http://schemas.microsoft.com/office/drawing/2014/main" id="{E4CC1C42-37FC-4E97-8C27-A8CBF860C321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35" name="Line 327">
          <a:extLst>
            <a:ext uri="{FF2B5EF4-FFF2-40B4-BE49-F238E27FC236}">
              <a16:creationId xmlns:a16="http://schemas.microsoft.com/office/drawing/2014/main" id="{0533D364-C05E-409B-AD6B-629FEDBF801C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536" name="Line 326">
          <a:extLst>
            <a:ext uri="{FF2B5EF4-FFF2-40B4-BE49-F238E27FC236}">
              <a16:creationId xmlns:a16="http://schemas.microsoft.com/office/drawing/2014/main" id="{E45B542D-AA2F-4D73-934C-BEE1C5A7932A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537" name="Line 323">
          <a:extLst>
            <a:ext uri="{FF2B5EF4-FFF2-40B4-BE49-F238E27FC236}">
              <a16:creationId xmlns:a16="http://schemas.microsoft.com/office/drawing/2014/main" id="{B45DDCF5-A9C8-4034-8CE8-418FA23BCBB9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538" name="Line 327">
          <a:extLst>
            <a:ext uri="{FF2B5EF4-FFF2-40B4-BE49-F238E27FC236}">
              <a16:creationId xmlns:a16="http://schemas.microsoft.com/office/drawing/2014/main" id="{1D8E73B7-4808-44FD-9F73-CF765D33EA15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539" name="Line 326">
          <a:extLst>
            <a:ext uri="{FF2B5EF4-FFF2-40B4-BE49-F238E27FC236}">
              <a16:creationId xmlns:a16="http://schemas.microsoft.com/office/drawing/2014/main" id="{74841BCF-B32C-4127-8D52-C85ED1C0543C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540" name="Line 323">
          <a:extLst>
            <a:ext uri="{FF2B5EF4-FFF2-40B4-BE49-F238E27FC236}">
              <a16:creationId xmlns:a16="http://schemas.microsoft.com/office/drawing/2014/main" id="{BB9D07E7-9809-434A-83C8-1F075D802C97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541" name="Line 327">
          <a:extLst>
            <a:ext uri="{FF2B5EF4-FFF2-40B4-BE49-F238E27FC236}">
              <a16:creationId xmlns:a16="http://schemas.microsoft.com/office/drawing/2014/main" id="{DB9D18C8-B070-48FB-8699-6910F054ABE8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542" name="Line 326">
          <a:extLst>
            <a:ext uri="{FF2B5EF4-FFF2-40B4-BE49-F238E27FC236}">
              <a16:creationId xmlns:a16="http://schemas.microsoft.com/office/drawing/2014/main" id="{287933AA-ADEA-481D-9193-359B399D4FF1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543" name="Line 323">
          <a:extLst>
            <a:ext uri="{FF2B5EF4-FFF2-40B4-BE49-F238E27FC236}">
              <a16:creationId xmlns:a16="http://schemas.microsoft.com/office/drawing/2014/main" id="{DA2C4DCC-BDC3-4A0F-9F33-849C817C0FFF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544" name="Line 327">
          <a:extLst>
            <a:ext uri="{FF2B5EF4-FFF2-40B4-BE49-F238E27FC236}">
              <a16:creationId xmlns:a16="http://schemas.microsoft.com/office/drawing/2014/main" id="{FDAE8068-A386-4216-A8C3-79B4901510AE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545" name="Line 326">
          <a:extLst>
            <a:ext uri="{FF2B5EF4-FFF2-40B4-BE49-F238E27FC236}">
              <a16:creationId xmlns:a16="http://schemas.microsoft.com/office/drawing/2014/main" id="{F786DCAD-ACDD-48C0-A1A9-ACA796D6F651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546" name="Line 323">
          <a:extLst>
            <a:ext uri="{FF2B5EF4-FFF2-40B4-BE49-F238E27FC236}">
              <a16:creationId xmlns:a16="http://schemas.microsoft.com/office/drawing/2014/main" id="{C48922E7-C48E-4956-B354-D1DCDEDF0FFB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547" name="Line 327">
          <a:extLst>
            <a:ext uri="{FF2B5EF4-FFF2-40B4-BE49-F238E27FC236}">
              <a16:creationId xmlns:a16="http://schemas.microsoft.com/office/drawing/2014/main" id="{B97C4A51-58C6-4138-9044-B1A65E87FB6A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548" name="Line 326">
          <a:extLst>
            <a:ext uri="{FF2B5EF4-FFF2-40B4-BE49-F238E27FC236}">
              <a16:creationId xmlns:a16="http://schemas.microsoft.com/office/drawing/2014/main" id="{D1208CE2-0CD8-4B7E-BEC7-6ED6C91DE714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549" name="Line 323">
          <a:extLst>
            <a:ext uri="{FF2B5EF4-FFF2-40B4-BE49-F238E27FC236}">
              <a16:creationId xmlns:a16="http://schemas.microsoft.com/office/drawing/2014/main" id="{88BFC7C8-CE12-4132-9CD7-8AC28477173D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550" name="Line 327">
          <a:extLst>
            <a:ext uri="{FF2B5EF4-FFF2-40B4-BE49-F238E27FC236}">
              <a16:creationId xmlns:a16="http://schemas.microsoft.com/office/drawing/2014/main" id="{C2F86541-FB48-47D4-BB52-EDC30ADE5AC8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51" name="Line 326">
          <a:extLst>
            <a:ext uri="{FF2B5EF4-FFF2-40B4-BE49-F238E27FC236}">
              <a16:creationId xmlns:a16="http://schemas.microsoft.com/office/drawing/2014/main" id="{C6EA506C-84E2-41F2-A824-0334B172A5AC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52" name="Line 323">
          <a:extLst>
            <a:ext uri="{FF2B5EF4-FFF2-40B4-BE49-F238E27FC236}">
              <a16:creationId xmlns:a16="http://schemas.microsoft.com/office/drawing/2014/main" id="{8B39664D-8980-4CA9-8AB5-6B5B779EB5C1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53" name="Line 327">
          <a:extLst>
            <a:ext uri="{FF2B5EF4-FFF2-40B4-BE49-F238E27FC236}">
              <a16:creationId xmlns:a16="http://schemas.microsoft.com/office/drawing/2014/main" id="{1D615730-13C2-452D-B80E-D4C5E65472F7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54" name="Line 326">
          <a:extLst>
            <a:ext uri="{FF2B5EF4-FFF2-40B4-BE49-F238E27FC236}">
              <a16:creationId xmlns:a16="http://schemas.microsoft.com/office/drawing/2014/main" id="{CCCD8F43-8949-43B6-A114-9D40F27182C4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55" name="Line 323">
          <a:extLst>
            <a:ext uri="{FF2B5EF4-FFF2-40B4-BE49-F238E27FC236}">
              <a16:creationId xmlns:a16="http://schemas.microsoft.com/office/drawing/2014/main" id="{9FB7268C-86F8-491A-9440-585A9CA7815C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56" name="Line 327">
          <a:extLst>
            <a:ext uri="{FF2B5EF4-FFF2-40B4-BE49-F238E27FC236}">
              <a16:creationId xmlns:a16="http://schemas.microsoft.com/office/drawing/2014/main" id="{89B797AA-4CE5-401A-AE49-2317611DE321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557" name="Line 326">
          <a:extLst>
            <a:ext uri="{FF2B5EF4-FFF2-40B4-BE49-F238E27FC236}">
              <a16:creationId xmlns:a16="http://schemas.microsoft.com/office/drawing/2014/main" id="{BB0CF547-45E4-4EEA-BF87-2AD764950ED9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558" name="Line 323">
          <a:extLst>
            <a:ext uri="{FF2B5EF4-FFF2-40B4-BE49-F238E27FC236}">
              <a16:creationId xmlns:a16="http://schemas.microsoft.com/office/drawing/2014/main" id="{3F989170-762F-4043-B2F3-FF4D3FC7A0D4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559" name="Line 327">
          <a:extLst>
            <a:ext uri="{FF2B5EF4-FFF2-40B4-BE49-F238E27FC236}">
              <a16:creationId xmlns:a16="http://schemas.microsoft.com/office/drawing/2014/main" id="{688BD2F5-C2F9-45EB-BE30-725C243E9EEB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60" name="Line 326">
          <a:extLst>
            <a:ext uri="{FF2B5EF4-FFF2-40B4-BE49-F238E27FC236}">
              <a16:creationId xmlns:a16="http://schemas.microsoft.com/office/drawing/2014/main" id="{797E6DF4-12A2-4503-AA33-E421767D7DE4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61" name="Line 323">
          <a:extLst>
            <a:ext uri="{FF2B5EF4-FFF2-40B4-BE49-F238E27FC236}">
              <a16:creationId xmlns:a16="http://schemas.microsoft.com/office/drawing/2014/main" id="{692DDCFB-6783-423F-BEF2-9AD27052F832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62" name="Line 327">
          <a:extLst>
            <a:ext uri="{FF2B5EF4-FFF2-40B4-BE49-F238E27FC236}">
              <a16:creationId xmlns:a16="http://schemas.microsoft.com/office/drawing/2014/main" id="{31CC04EA-04D0-46B8-B9F7-86B6DF278764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563" name="Line 326">
          <a:extLst>
            <a:ext uri="{FF2B5EF4-FFF2-40B4-BE49-F238E27FC236}">
              <a16:creationId xmlns:a16="http://schemas.microsoft.com/office/drawing/2014/main" id="{1B6681A6-370A-4BAA-92B8-026261A308A5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564" name="Line 323">
          <a:extLst>
            <a:ext uri="{FF2B5EF4-FFF2-40B4-BE49-F238E27FC236}">
              <a16:creationId xmlns:a16="http://schemas.microsoft.com/office/drawing/2014/main" id="{2CA4D1AD-CD3D-48FB-9C9A-8E0D59BAD3FD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565" name="Line 327">
          <a:extLst>
            <a:ext uri="{FF2B5EF4-FFF2-40B4-BE49-F238E27FC236}">
              <a16:creationId xmlns:a16="http://schemas.microsoft.com/office/drawing/2014/main" id="{BFABABD6-4F7F-4019-9EFF-A86CF4CEC219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566" name="Line 326">
          <a:extLst>
            <a:ext uri="{FF2B5EF4-FFF2-40B4-BE49-F238E27FC236}">
              <a16:creationId xmlns:a16="http://schemas.microsoft.com/office/drawing/2014/main" id="{AB08A574-19F0-49CE-BBDE-A899FD5BD111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567" name="Line 323">
          <a:extLst>
            <a:ext uri="{FF2B5EF4-FFF2-40B4-BE49-F238E27FC236}">
              <a16:creationId xmlns:a16="http://schemas.microsoft.com/office/drawing/2014/main" id="{A8A5A58A-4C28-4A59-AC8E-2D8043BD3EC2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568" name="Line 327">
          <a:extLst>
            <a:ext uri="{FF2B5EF4-FFF2-40B4-BE49-F238E27FC236}">
              <a16:creationId xmlns:a16="http://schemas.microsoft.com/office/drawing/2014/main" id="{39C30AF9-2FA7-4210-83D5-B8841B71FA99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569" name="Line 326">
          <a:extLst>
            <a:ext uri="{FF2B5EF4-FFF2-40B4-BE49-F238E27FC236}">
              <a16:creationId xmlns:a16="http://schemas.microsoft.com/office/drawing/2014/main" id="{49DBF3F1-46CA-483F-ACC4-E33D74117E32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570" name="Line 323">
          <a:extLst>
            <a:ext uri="{FF2B5EF4-FFF2-40B4-BE49-F238E27FC236}">
              <a16:creationId xmlns:a16="http://schemas.microsoft.com/office/drawing/2014/main" id="{B537A32D-949F-4733-A6ED-5377CC098A14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571" name="Line 327">
          <a:extLst>
            <a:ext uri="{FF2B5EF4-FFF2-40B4-BE49-F238E27FC236}">
              <a16:creationId xmlns:a16="http://schemas.microsoft.com/office/drawing/2014/main" id="{EAF00730-E7C8-494E-8CD4-B3DE723F1E51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572" name="Line 326">
          <a:extLst>
            <a:ext uri="{FF2B5EF4-FFF2-40B4-BE49-F238E27FC236}">
              <a16:creationId xmlns:a16="http://schemas.microsoft.com/office/drawing/2014/main" id="{08C337CB-39F0-43C0-A076-AC0AD378D7C8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573" name="Line 323">
          <a:extLst>
            <a:ext uri="{FF2B5EF4-FFF2-40B4-BE49-F238E27FC236}">
              <a16:creationId xmlns:a16="http://schemas.microsoft.com/office/drawing/2014/main" id="{C464D9F1-B8CD-47DB-852C-A9A706435411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574" name="Line 327">
          <a:extLst>
            <a:ext uri="{FF2B5EF4-FFF2-40B4-BE49-F238E27FC236}">
              <a16:creationId xmlns:a16="http://schemas.microsoft.com/office/drawing/2014/main" id="{02D73450-6F8C-43AB-8001-64C2D66D670D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575" name="Line 326">
          <a:extLst>
            <a:ext uri="{FF2B5EF4-FFF2-40B4-BE49-F238E27FC236}">
              <a16:creationId xmlns:a16="http://schemas.microsoft.com/office/drawing/2014/main" id="{2DEF90D6-E67E-4289-B078-BA52663EC86B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576" name="Line 323">
          <a:extLst>
            <a:ext uri="{FF2B5EF4-FFF2-40B4-BE49-F238E27FC236}">
              <a16:creationId xmlns:a16="http://schemas.microsoft.com/office/drawing/2014/main" id="{ABDDBBDA-ED74-4B74-92D2-DF2B5E6140BC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577" name="Line 327">
          <a:extLst>
            <a:ext uri="{FF2B5EF4-FFF2-40B4-BE49-F238E27FC236}">
              <a16:creationId xmlns:a16="http://schemas.microsoft.com/office/drawing/2014/main" id="{38ACF8BB-8260-45B6-BB16-D8D39796F0F1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78" name="Line 326">
          <a:extLst>
            <a:ext uri="{FF2B5EF4-FFF2-40B4-BE49-F238E27FC236}">
              <a16:creationId xmlns:a16="http://schemas.microsoft.com/office/drawing/2014/main" id="{9D7B20FB-847F-4E88-859E-37B776D4C27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79" name="Line 323">
          <a:extLst>
            <a:ext uri="{FF2B5EF4-FFF2-40B4-BE49-F238E27FC236}">
              <a16:creationId xmlns:a16="http://schemas.microsoft.com/office/drawing/2014/main" id="{8EEB2254-254D-4DA2-88FB-2482B96E1BF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80" name="Line 327">
          <a:extLst>
            <a:ext uri="{FF2B5EF4-FFF2-40B4-BE49-F238E27FC236}">
              <a16:creationId xmlns:a16="http://schemas.microsoft.com/office/drawing/2014/main" id="{F7EDA880-E789-4158-A361-87B2DE6C0D12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81" name="Line 326">
          <a:extLst>
            <a:ext uri="{FF2B5EF4-FFF2-40B4-BE49-F238E27FC236}">
              <a16:creationId xmlns:a16="http://schemas.microsoft.com/office/drawing/2014/main" id="{FD733B1D-650E-48AE-9636-3A3BB9FCE3A7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82" name="Line 323">
          <a:extLst>
            <a:ext uri="{FF2B5EF4-FFF2-40B4-BE49-F238E27FC236}">
              <a16:creationId xmlns:a16="http://schemas.microsoft.com/office/drawing/2014/main" id="{BA93FE6B-0EE6-4AC7-A32E-78A3A73DDD6C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83" name="Line 327">
          <a:extLst>
            <a:ext uri="{FF2B5EF4-FFF2-40B4-BE49-F238E27FC236}">
              <a16:creationId xmlns:a16="http://schemas.microsoft.com/office/drawing/2014/main" id="{8AAC4969-22DE-4567-AB27-7A71E843CE0A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584" name="Line 326">
          <a:extLst>
            <a:ext uri="{FF2B5EF4-FFF2-40B4-BE49-F238E27FC236}">
              <a16:creationId xmlns:a16="http://schemas.microsoft.com/office/drawing/2014/main" id="{9D15B099-B7CB-42A4-BAA0-9CAC2BF12230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585" name="Line 323">
          <a:extLst>
            <a:ext uri="{FF2B5EF4-FFF2-40B4-BE49-F238E27FC236}">
              <a16:creationId xmlns:a16="http://schemas.microsoft.com/office/drawing/2014/main" id="{4C993D5A-F4C2-4089-845F-13A1120BC7F2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586" name="Line 327">
          <a:extLst>
            <a:ext uri="{FF2B5EF4-FFF2-40B4-BE49-F238E27FC236}">
              <a16:creationId xmlns:a16="http://schemas.microsoft.com/office/drawing/2014/main" id="{9DC05632-8129-4461-9B71-16DBC0526695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195</xdr:row>
      <xdr:rowOff>0</xdr:rowOff>
    </xdr:from>
    <xdr:to>
      <xdr:col>55</xdr:col>
      <xdr:colOff>129540</xdr:colOff>
      <xdr:row>195</xdr:row>
      <xdr:rowOff>0</xdr:rowOff>
    </xdr:to>
    <xdr:sp macro="" textlink="">
      <xdr:nvSpPr>
        <xdr:cNvPr id="15587" name="Line 174">
          <a:extLst>
            <a:ext uri="{FF2B5EF4-FFF2-40B4-BE49-F238E27FC236}">
              <a16:creationId xmlns:a16="http://schemas.microsoft.com/office/drawing/2014/main" id="{520F9AE3-BE6C-4EF4-9E16-D94BEE5E9FEA}"/>
            </a:ext>
          </a:extLst>
        </xdr:cNvPr>
        <xdr:cNvSpPr>
          <a:spLocks noChangeShapeType="1"/>
        </xdr:cNvSpPr>
      </xdr:nvSpPr>
      <xdr:spPr bwMode="auto">
        <a:xfrm>
          <a:off x="11292840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88" name="Line 323">
          <a:extLst>
            <a:ext uri="{FF2B5EF4-FFF2-40B4-BE49-F238E27FC236}">
              <a16:creationId xmlns:a16="http://schemas.microsoft.com/office/drawing/2014/main" id="{7618855E-0786-4415-A2A4-F262684D9B6B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211</xdr:row>
      <xdr:rowOff>0</xdr:rowOff>
    </xdr:from>
    <xdr:to>
      <xdr:col>55</xdr:col>
      <xdr:colOff>129540</xdr:colOff>
      <xdr:row>211</xdr:row>
      <xdr:rowOff>0</xdr:rowOff>
    </xdr:to>
    <xdr:sp macro="" textlink="">
      <xdr:nvSpPr>
        <xdr:cNvPr id="15589" name="Line 324">
          <a:extLst>
            <a:ext uri="{FF2B5EF4-FFF2-40B4-BE49-F238E27FC236}">
              <a16:creationId xmlns:a16="http://schemas.microsoft.com/office/drawing/2014/main" id="{699D69C8-411A-4904-962A-36EA0739195C}"/>
            </a:ext>
          </a:extLst>
        </xdr:cNvPr>
        <xdr:cNvSpPr>
          <a:spLocks noChangeShapeType="1"/>
        </xdr:cNvSpPr>
      </xdr:nvSpPr>
      <xdr:spPr bwMode="auto">
        <a:xfrm>
          <a:off x="11292840" y="26212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215</xdr:row>
      <xdr:rowOff>0</xdr:rowOff>
    </xdr:from>
    <xdr:to>
      <xdr:col>55</xdr:col>
      <xdr:colOff>129540</xdr:colOff>
      <xdr:row>215</xdr:row>
      <xdr:rowOff>0</xdr:rowOff>
    </xdr:to>
    <xdr:sp macro="" textlink="">
      <xdr:nvSpPr>
        <xdr:cNvPr id="15590" name="Line 325">
          <a:extLst>
            <a:ext uri="{FF2B5EF4-FFF2-40B4-BE49-F238E27FC236}">
              <a16:creationId xmlns:a16="http://schemas.microsoft.com/office/drawing/2014/main" id="{70CB6A49-941D-430C-B2ED-98C00AAD82D2}"/>
            </a:ext>
          </a:extLst>
        </xdr:cNvPr>
        <xdr:cNvSpPr>
          <a:spLocks noChangeShapeType="1"/>
        </xdr:cNvSpPr>
      </xdr:nvSpPr>
      <xdr:spPr bwMode="auto">
        <a:xfrm>
          <a:off x="11292840" y="26860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591" name="Line 326">
          <a:extLst>
            <a:ext uri="{FF2B5EF4-FFF2-40B4-BE49-F238E27FC236}">
              <a16:creationId xmlns:a16="http://schemas.microsoft.com/office/drawing/2014/main" id="{1F4ED8D3-2B58-403F-B99B-DCF3A2AB3D9C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592" name="Line 327">
          <a:extLst>
            <a:ext uri="{FF2B5EF4-FFF2-40B4-BE49-F238E27FC236}">
              <a16:creationId xmlns:a16="http://schemas.microsoft.com/office/drawing/2014/main" id="{8D9C8161-2A4F-4ACA-A0FD-CE9EC7D48160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93" name="Line 328">
          <a:extLst>
            <a:ext uri="{FF2B5EF4-FFF2-40B4-BE49-F238E27FC236}">
              <a16:creationId xmlns:a16="http://schemas.microsoft.com/office/drawing/2014/main" id="{411274C5-11A2-449D-BA70-6BA94F44EFB4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225</xdr:row>
      <xdr:rowOff>0</xdr:rowOff>
    </xdr:from>
    <xdr:to>
      <xdr:col>55</xdr:col>
      <xdr:colOff>129540</xdr:colOff>
      <xdr:row>225</xdr:row>
      <xdr:rowOff>0</xdr:rowOff>
    </xdr:to>
    <xdr:sp macro="" textlink="">
      <xdr:nvSpPr>
        <xdr:cNvPr id="15594" name="Line 329">
          <a:extLst>
            <a:ext uri="{FF2B5EF4-FFF2-40B4-BE49-F238E27FC236}">
              <a16:creationId xmlns:a16="http://schemas.microsoft.com/office/drawing/2014/main" id="{C9721D9F-C1AD-4619-BD8E-4546BDF00433}"/>
            </a:ext>
          </a:extLst>
        </xdr:cNvPr>
        <xdr:cNvSpPr>
          <a:spLocks noChangeShapeType="1"/>
        </xdr:cNvSpPr>
      </xdr:nvSpPr>
      <xdr:spPr bwMode="auto">
        <a:xfrm>
          <a:off x="11292840" y="284797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231</xdr:row>
      <xdr:rowOff>0</xdr:rowOff>
    </xdr:from>
    <xdr:to>
      <xdr:col>55</xdr:col>
      <xdr:colOff>129540</xdr:colOff>
      <xdr:row>231</xdr:row>
      <xdr:rowOff>0</xdr:rowOff>
    </xdr:to>
    <xdr:sp macro="" textlink="">
      <xdr:nvSpPr>
        <xdr:cNvPr id="15595" name="Line 330">
          <a:extLst>
            <a:ext uri="{FF2B5EF4-FFF2-40B4-BE49-F238E27FC236}">
              <a16:creationId xmlns:a16="http://schemas.microsoft.com/office/drawing/2014/main" id="{EC6C3747-67C7-4B39-A4BE-A4F429824DC0}"/>
            </a:ext>
          </a:extLst>
        </xdr:cNvPr>
        <xdr:cNvSpPr>
          <a:spLocks noChangeShapeType="1"/>
        </xdr:cNvSpPr>
      </xdr:nvSpPr>
      <xdr:spPr bwMode="auto">
        <a:xfrm>
          <a:off x="11292840" y="2945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596" name="Line 331">
          <a:extLst>
            <a:ext uri="{FF2B5EF4-FFF2-40B4-BE49-F238E27FC236}">
              <a16:creationId xmlns:a16="http://schemas.microsoft.com/office/drawing/2014/main" id="{6A273EF1-3DEE-48D9-947A-CA4E5B54719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597" name="Line 332">
          <a:extLst>
            <a:ext uri="{FF2B5EF4-FFF2-40B4-BE49-F238E27FC236}">
              <a16:creationId xmlns:a16="http://schemas.microsoft.com/office/drawing/2014/main" id="{9C92AF94-8C5A-41EA-B434-3BB1602D031F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598" name="Line 335">
          <a:extLst>
            <a:ext uri="{FF2B5EF4-FFF2-40B4-BE49-F238E27FC236}">
              <a16:creationId xmlns:a16="http://schemas.microsoft.com/office/drawing/2014/main" id="{EF1C70EC-0154-411E-B3A9-EFE9AE51A0C3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599" name="Line 323">
          <a:extLst>
            <a:ext uri="{FF2B5EF4-FFF2-40B4-BE49-F238E27FC236}">
              <a16:creationId xmlns:a16="http://schemas.microsoft.com/office/drawing/2014/main" id="{B014BC28-A44B-48AE-AC98-484B6236EF02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209</xdr:row>
      <xdr:rowOff>0</xdr:rowOff>
    </xdr:from>
    <xdr:to>
      <xdr:col>55</xdr:col>
      <xdr:colOff>129540</xdr:colOff>
      <xdr:row>209</xdr:row>
      <xdr:rowOff>0</xdr:rowOff>
    </xdr:to>
    <xdr:sp macro="" textlink="">
      <xdr:nvSpPr>
        <xdr:cNvPr id="15600" name="Line 324">
          <a:extLst>
            <a:ext uri="{FF2B5EF4-FFF2-40B4-BE49-F238E27FC236}">
              <a16:creationId xmlns:a16="http://schemas.microsoft.com/office/drawing/2014/main" id="{6A8E61C6-29D8-4192-BE35-74ABDAC1F608}"/>
            </a:ext>
          </a:extLst>
        </xdr:cNvPr>
        <xdr:cNvSpPr>
          <a:spLocks noChangeShapeType="1"/>
        </xdr:cNvSpPr>
      </xdr:nvSpPr>
      <xdr:spPr bwMode="auto">
        <a:xfrm>
          <a:off x="11292840" y="25888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213</xdr:row>
      <xdr:rowOff>0</xdr:rowOff>
    </xdr:from>
    <xdr:to>
      <xdr:col>55</xdr:col>
      <xdr:colOff>129540</xdr:colOff>
      <xdr:row>213</xdr:row>
      <xdr:rowOff>0</xdr:rowOff>
    </xdr:to>
    <xdr:sp macro="" textlink="">
      <xdr:nvSpPr>
        <xdr:cNvPr id="15601" name="Line 325">
          <a:extLst>
            <a:ext uri="{FF2B5EF4-FFF2-40B4-BE49-F238E27FC236}">
              <a16:creationId xmlns:a16="http://schemas.microsoft.com/office/drawing/2014/main" id="{1B99A539-A0B8-4EFD-AD79-A30A00A19F47}"/>
            </a:ext>
          </a:extLst>
        </xdr:cNvPr>
        <xdr:cNvSpPr>
          <a:spLocks noChangeShapeType="1"/>
        </xdr:cNvSpPr>
      </xdr:nvSpPr>
      <xdr:spPr bwMode="auto">
        <a:xfrm>
          <a:off x="11292840" y="265366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212</xdr:row>
      <xdr:rowOff>0</xdr:rowOff>
    </xdr:from>
    <xdr:to>
      <xdr:col>55</xdr:col>
      <xdr:colOff>0</xdr:colOff>
      <xdr:row>212</xdr:row>
      <xdr:rowOff>0</xdr:rowOff>
    </xdr:to>
    <xdr:sp macro="" textlink="">
      <xdr:nvSpPr>
        <xdr:cNvPr id="15602" name="Line 326">
          <a:extLst>
            <a:ext uri="{FF2B5EF4-FFF2-40B4-BE49-F238E27FC236}">
              <a16:creationId xmlns:a16="http://schemas.microsoft.com/office/drawing/2014/main" id="{ACFD40D9-B8A9-4068-9E39-7478A05CA6CB}"/>
            </a:ext>
          </a:extLst>
        </xdr:cNvPr>
        <xdr:cNvSpPr>
          <a:spLocks noChangeShapeType="1"/>
        </xdr:cNvSpPr>
      </xdr:nvSpPr>
      <xdr:spPr bwMode="auto">
        <a:xfrm>
          <a:off x="11163300" y="26374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603" name="Line 327">
          <a:extLst>
            <a:ext uri="{FF2B5EF4-FFF2-40B4-BE49-F238E27FC236}">
              <a16:creationId xmlns:a16="http://schemas.microsoft.com/office/drawing/2014/main" id="{F042F13C-B29B-421C-A50A-7135EF9BD94D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04" name="Line 328">
          <a:extLst>
            <a:ext uri="{FF2B5EF4-FFF2-40B4-BE49-F238E27FC236}">
              <a16:creationId xmlns:a16="http://schemas.microsoft.com/office/drawing/2014/main" id="{66DFD7B1-13E9-4579-9850-1858CC5A081F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223</xdr:row>
      <xdr:rowOff>0</xdr:rowOff>
    </xdr:from>
    <xdr:to>
      <xdr:col>55</xdr:col>
      <xdr:colOff>129540</xdr:colOff>
      <xdr:row>223</xdr:row>
      <xdr:rowOff>0</xdr:rowOff>
    </xdr:to>
    <xdr:sp macro="" textlink="">
      <xdr:nvSpPr>
        <xdr:cNvPr id="15605" name="Line 329">
          <a:extLst>
            <a:ext uri="{FF2B5EF4-FFF2-40B4-BE49-F238E27FC236}">
              <a16:creationId xmlns:a16="http://schemas.microsoft.com/office/drawing/2014/main" id="{7D3828EE-9A7B-4BC0-A2F3-5129E2FCEDF5}"/>
            </a:ext>
          </a:extLst>
        </xdr:cNvPr>
        <xdr:cNvSpPr>
          <a:spLocks noChangeShapeType="1"/>
        </xdr:cNvSpPr>
      </xdr:nvSpPr>
      <xdr:spPr bwMode="auto">
        <a:xfrm>
          <a:off x="11292840" y="28155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229</xdr:row>
      <xdr:rowOff>0</xdr:rowOff>
    </xdr:from>
    <xdr:to>
      <xdr:col>55</xdr:col>
      <xdr:colOff>129540</xdr:colOff>
      <xdr:row>229</xdr:row>
      <xdr:rowOff>0</xdr:rowOff>
    </xdr:to>
    <xdr:sp macro="" textlink="">
      <xdr:nvSpPr>
        <xdr:cNvPr id="15606" name="Line 330">
          <a:extLst>
            <a:ext uri="{FF2B5EF4-FFF2-40B4-BE49-F238E27FC236}">
              <a16:creationId xmlns:a16="http://schemas.microsoft.com/office/drawing/2014/main" id="{67571549-E41B-440B-93C4-F26F5159A71A}"/>
            </a:ext>
          </a:extLst>
        </xdr:cNvPr>
        <xdr:cNvSpPr>
          <a:spLocks noChangeShapeType="1"/>
        </xdr:cNvSpPr>
      </xdr:nvSpPr>
      <xdr:spPr bwMode="auto">
        <a:xfrm>
          <a:off x="11292840" y="291274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607" name="Line 331">
          <a:extLst>
            <a:ext uri="{FF2B5EF4-FFF2-40B4-BE49-F238E27FC236}">
              <a16:creationId xmlns:a16="http://schemas.microsoft.com/office/drawing/2014/main" id="{21B3C20B-5F8B-483B-9B3A-F9916BEA951F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08" name="Line 332">
          <a:extLst>
            <a:ext uri="{FF2B5EF4-FFF2-40B4-BE49-F238E27FC236}">
              <a16:creationId xmlns:a16="http://schemas.microsoft.com/office/drawing/2014/main" id="{B817F6AD-A42E-438F-8904-24C9046884A7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609" name="Line 333">
          <a:extLst>
            <a:ext uri="{FF2B5EF4-FFF2-40B4-BE49-F238E27FC236}">
              <a16:creationId xmlns:a16="http://schemas.microsoft.com/office/drawing/2014/main" id="{C85D6CAA-8AFB-4563-892B-557429E78B59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235</xdr:row>
      <xdr:rowOff>0</xdr:rowOff>
    </xdr:from>
    <xdr:to>
      <xdr:col>55</xdr:col>
      <xdr:colOff>129540</xdr:colOff>
      <xdr:row>235</xdr:row>
      <xdr:rowOff>0</xdr:rowOff>
    </xdr:to>
    <xdr:sp macro="" textlink="">
      <xdr:nvSpPr>
        <xdr:cNvPr id="15610" name="Line 334">
          <a:extLst>
            <a:ext uri="{FF2B5EF4-FFF2-40B4-BE49-F238E27FC236}">
              <a16:creationId xmlns:a16="http://schemas.microsoft.com/office/drawing/2014/main" id="{02AF1D8F-B97D-483F-B6BC-A21AC075BEDC}"/>
            </a:ext>
          </a:extLst>
        </xdr:cNvPr>
        <xdr:cNvSpPr>
          <a:spLocks noChangeShapeType="1"/>
        </xdr:cNvSpPr>
      </xdr:nvSpPr>
      <xdr:spPr bwMode="auto">
        <a:xfrm>
          <a:off x="11292840" y="30099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611" name="Line 335">
          <a:extLst>
            <a:ext uri="{FF2B5EF4-FFF2-40B4-BE49-F238E27FC236}">
              <a16:creationId xmlns:a16="http://schemas.microsoft.com/office/drawing/2014/main" id="{17FEA863-917A-490F-BC8F-ABF1F82E6793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612" name="Line 336">
          <a:extLst>
            <a:ext uri="{FF2B5EF4-FFF2-40B4-BE49-F238E27FC236}">
              <a16:creationId xmlns:a16="http://schemas.microsoft.com/office/drawing/2014/main" id="{2C30B947-DFCA-4563-AAA8-CDB36130C49A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13" name="Line 326">
          <a:extLst>
            <a:ext uri="{FF2B5EF4-FFF2-40B4-BE49-F238E27FC236}">
              <a16:creationId xmlns:a16="http://schemas.microsoft.com/office/drawing/2014/main" id="{8941F353-767B-4ED9-88D8-3675060C5B2B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14" name="Line 323">
          <a:extLst>
            <a:ext uri="{FF2B5EF4-FFF2-40B4-BE49-F238E27FC236}">
              <a16:creationId xmlns:a16="http://schemas.microsoft.com/office/drawing/2014/main" id="{FC804BA3-2E36-4431-B264-87C51340FD9E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15" name="Line 327">
          <a:extLst>
            <a:ext uri="{FF2B5EF4-FFF2-40B4-BE49-F238E27FC236}">
              <a16:creationId xmlns:a16="http://schemas.microsoft.com/office/drawing/2014/main" id="{8768132A-637F-4DF6-9ED0-CE3F274A9B52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616" name="Line 326">
          <a:extLst>
            <a:ext uri="{FF2B5EF4-FFF2-40B4-BE49-F238E27FC236}">
              <a16:creationId xmlns:a16="http://schemas.microsoft.com/office/drawing/2014/main" id="{D8B80367-ADDE-4A3A-B1CC-E870484995E0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617" name="Line 323">
          <a:extLst>
            <a:ext uri="{FF2B5EF4-FFF2-40B4-BE49-F238E27FC236}">
              <a16:creationId xmlns:a16="http://schemas.microsoft.com/office/drawing/2014/main" id="{7393F063-6057-43CC-AD8F-938985F4DDE6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618" name="Line 327">
          <a:extLst>
            <a:ext uri="{FF2B5EF4-FFF2-40B4-BE49-F238E27FC236}">
              <a16:creationId xmlns:a16="http://schemas.microsoft.com/office/drawing/2014/main" id="{EE439A2E-9C80-406C-AB0B-4B178AD32E43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619" name="Line 326">
          <a:extLst>
            <a:ext uri="{FF2B5EF4-FFF2-40B4-BE49-F238E27FC236}">
              <a16:creationId xmlns:a16="http://schemas.microsoft.com/office/drawing/2014/main" id="{C92349CA-7317-443E-B153-350F13AD3389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620" name="Line 323">
          <a:extLst>
            <a:ext uri="{FF2B5EF4-FFF2-40B4-BE49-F238E27FC236}">
              <a16:creationId xmlns:a16="http://schemas.microsoft.com/office/drawing/2014/main" id="{AA027849-FC32-4CCA-93A5-AB00266582AB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621" name="Line 327">
          <a:extLst>
            <a:ext uri="{FF2B5EF4-FFF2-40B4-BE49-F238E27FC236}">
              <a16:creationId xmlns:a16="http://schemas.microsoft.com/office/drawing/2014/main" id="{57A61AD3-E648-4377-B00C-1D894DA39310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622" name="Line 326">
          <a:extLst>
            <a:ext uri="{FF2B5EF4-FFF2-40B4-BE49-F238E27FC236}">
              <a16:creationId xmlns:a16="http://schemas.microsoft.com/office/drawing/2014/main" id="{58FB39CD-6568-4805-A99E-B9B47EAF652E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623" name="Line 323">
          <a:extLst>
            <a:ext uri="{FF2B5EF4-FFF2-40B4-BE49-F238E27FC236}">
              <a16:creationId xmlns:a16="http://schemas.microsoft.com/office/drawing/2014/main" id="{BE82AE11-C7CA-459E-97A9-8A567D60D225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624" name="Line 327">
          <a:extLst>
            <a:ext uri="{FF2B5EF4-FFF2-40B4-BE49-F238E27FC236}">
              <a16:creationId xmlns:a16="http://schemas.microsoft.com/office/drawing/2014/main" id="{6D25BF95-A0C1-4B4D-8DB2-BE838B36A9E1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625" name="Line 326">
          <a:extLst>
            <a:ext uri="{FF2B5EF4-FFF2-40B4-BE49-F238E27FC236}">
              <a16:creationId xmlns:a16="http://schemas.microsoft.com/office/drawing/2014/main" id="{1B8F735A-EB77-4A39-97DB-8B60326EEAF3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626" name="Line 323">
          <a:extLst>
            <a:ext uri="{FF2B5EF4-FFF2-40B4-BE49-F238E27FC236}">
              <a16:creationId xmlns:a16="http://schemas.microsoft.com/office/drawing/2014/main" id="{24444F83-DB76-486E-9CDC-0F3568A58AEF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627" name="Line 327">
          <a:extLst>
            <a:ext uri="{FF2B5EF4-FFF2-40B4-BE49-F238E27FC236}">
              <a16:creationId xmlns:a16="http://schemas.microsoft.com/office/drawing/2014/main" id="{1D12C043-6C5A-4217-966C-09C495B49EE3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628" name="Line 326">
          <a:extLst>
            <a:ext uri="{FF2B5EF4-FFF2-40B4-BE49-F238E27FC236}">
              <a16:creationId xmlns:a16="http://schemas.microsoft.com/office/drawing/2014/main" id="{E1D7570C-1234-4E5C-BDD0-A0F237376872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629" name="Line 323">
          <a:extLst>
            <a:ext uri="{FF2B5EF4-FFF2-40B4-BE49-F238E27FC236}">
              <a16:creationId xmlns:a16="http://schemas.microsoft.com/office/drawing/2014/main" id="{FDC6BA7C-CABE-45F4-BEEA-FAB9D59B8DBD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630" name="Line 327">
          <a:extLst>
            <a:ext uri="{FF2B5EF4-FFF2-40B4-BE49-F238E27FC236}">
              <a16:creationId xmlns:a16="http://schemas.microsoft.com/office/drawing/2014/main" id="{CC1D169D-6A03-449E-8B0E-6B3422EA7CB6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31" name="Line 326">
          <a:extLst>
            <a:ext uri="{FF2B5EF4-FFF2-40B4-BE49-F238E27FC236}">
              <a16:creationId xmlns:a16="http://schemas.microsoft.com/office/drawing/2014/main" id="{9BEA17C4-C7D3-4CAE-96C6-BAC4DC061DA6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32" name="Line 323">
          <a:extLst>
            <a:ext uri="{FF2B5EF4-FFF2-40B4-BE49-F238E27FC236}">
              <a16:creationId xmlns:a16="http://schemas.microsoft.com/office/drawing/2014/main" id="{5F5FF214-1A8C-4B26-9021-B1C84AA2EA01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33" name="Line 327">
          <a:extLst>
            <a:ext uri="{FF2B5EF4-FFF2-40B4-BE49-F238E27FC236}">
              <a16:creationId xmlns:a16="http://schemas.microsoft.com/office/drawing/2014/main" id="{4BD6EC64-D9CC-4400-B488-CA83A4F44507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634" name="Line 326">
          <a:extLst>
            <a:ext uri="{FF2B5EF4-FFF2-40B4-BE49-F238E27FC236}">
              <a16:creationId xmlns:a16="http://schemas.microsoft.com/office/drawing/2014/main" id="{C4D232BD-D7EB-4BC4-A5E6-7F9EFB8EF6DF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635" name="Line 323">
          <a:extLst>
            <a:ext uri="{FF2B5EF4-FFF2-40B4-BE49-F238E27FC236}">
              <a16:creationId xmlns:a16="http://schemas.microsoft.com/office/drawing/2014/main" id="{44B63497-5189-4395-A76A-7317C4EDC89B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636" name="Line 327">
          <a:extLst>
            <a:ext uri="{FF2B5EF4-FFF2-40B4-BE49-F238E27FC236}">
              <a16:creationId xmlns:a16="http://schemas.microsoft.com/office/drawing/2014/main" id="{927A6033-7D98-477F-AF00-62E7126D6BCC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637" name="Line 326">
          <a:extLst>
            <a:ext uri="{FF2B5EF4-FFF2-40B4-BE49-F238E27FC236}">
              <a16:creationId xmlns:a16="http://schemas.microsoft.com/office/drawing/2014/main" id="{5187EA3F-580E-413D-BAB8-D0C507886DF9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638" name="Line 323">
          <a:extLst>
            <a:ext uri="{FF2B5EF4-FFF2-40B4-BE49-F238E27FC236}">
              <a16:creationId xmlns:a16="http://schemas.microsoft.com/office/drawing/2014/main" id="{F272D2DC-C607-4C43-B604-FE1C782E26C5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639" name="Line 327">
          <a:extLst>
            <a:ext uri="{FF2B5EF4-FFF2-40B4-BE49-F238E27FC236}">
              <a16:creationId xmlns:a16="http://schemas.microsoft.com/office/drawing/2014/main" id="{3768CEAF-563C-4EEB-88AA-2FEA8F330B9C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40" name="Line 326">
          <a:extLst>
            <a:ext uri="{FF2B5EF4-FFF2-40B4-BE49-F238E27FC236}">
              <a16:creationId xmlns:a16="http://schemas.microsoft.com/office/drawing/2014/main" id="{A78E1741-7491-4CEE-8B27-371AF1749116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41" name="Line 323">
          <a:extLst>
            <a:ext uri="{FF2B5EF4-FFF2-40B4-BE49-F238E27FC236}">
              <a16:creationId xmlns:a16="http://schemas.microsoft.com/office/drawing/2014/main" id="{CB5F8735-A2C7-4E89-B39C-B905A399A87A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42" name="Line 327">
          <a:extLst>
            <a:ext uri="{FF2B5EF4-FFF2-40B4-BE49-F238E27FC236}">
              <a16:creationId xmlns:a16="http://schemas.microsoft.com/office/drawing/2014/main" id="{787ED18B-223D-4D31-8888-6F33BECE5A39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643" name="Line 326">
          <a:extLst>
            <a:ext uri="{FF2B5EF4-FFF2-40B4-BE49-F238E27FC236}">
              <a16:creationId xmlns:a16="http://schemas.microsoft.com/office/drawing/2014/main" id="{F573F882-D118-4210-BBB8-27405052FA9F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644" name="Line 323">
          <a:extLst>
            <a:ext uri="{FF2B5EF4-FFF2-40B4-BE49-F238E27FC236}">
              <a16:creationId xmlns:a16="http://schemas.microsoft.com/office/drawing/2014/main" id="{82148ACF-8265-461A-AEC9-DC5DC8BCED40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645" name="Line 327">
          <a:extLst>
            <a:ext uri="{FF2B5EF4-FFF2-40B4-BE49-F238E27FC236}">
              <a16:creationId xmlns:a16="http://schemas.microsoft.com/office/drawing/2014/main" id="{9BA360CE-33F2-4D41-9323-E8A97962BEA5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646" name="Line 326">
          <a:extLst>
            <a:ext uri="{FF2B5EF4-FFF2-40B4-BE49-F238E27FC236}">
              <a16:creationId xmlns:a16="http://schemas.microsoft.com/office/drawing/2014/main" id="{A28A2B29-4CF3-42E0-8536-DEE202C562C1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647" name="Line 323">
          <a:extLst>
            <a:ext uri="{FF2B5EF4-FFF2-40B4-BE49-F238E27FC236}">
              <a16:creationId xmlns:a16="http://schemas.microsoft.com/office/drawing/2014/main" id="{555364DF-553F-4C90-8042-0A70357713F9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648" name="Line 327">
          <a:extLst>
            <a:ext uri="{FF2B5EF4-FFF2-40B4-BE49-F238E27FC236}">
              <a16:creationId xmlns:a16="http://schemas.microsoft.com/office/drawing/2014/main" id="{87F145B5-781C-44E3-9B25-B649A08C1EFF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649" name="Line 326">
          <a:extLst>
            <a:ext uri="{FF2B5EF4-FFF2-40B4-BE49-F238E27FC236}">
              <a16:creationId xmlns:a16="http://schemas.microsoft.com/office/drawing/2014/main" id="{ECD2C6EF-8C70-411C-89B8-A348CCC268CB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650" name="Line 323">
          <a:extLst>
            <a:ext uri="{FF2B5EF4-FFF2-40B4-BE49-F238E27FC236}">
              <a16:creationId xmlns:a16="http://schemas.microsoft.com/office/drawing/2014/main" id="{AFD2F9D0-775C-43F4-BED8-18C67C4C50D7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651" name="Line 327">
          <a:extLst>
            <a:ext uri="{FF2B5EF4-FFF2-40B4-BE49-F238E27FC236}">
              <a16:creationId xmlns:a16="http://schemas.microsoft.com/office/drawing/2014/main" id="{3D782DD0-2F5C-4F4A-B416-6258B192106A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652" name="Line 326">
          <a:extLst>
            <a:ext uri="{FF2B5EF4-FFF2-40B4-BE49-F238E27FC236}">
              <a16:creationId xmlns:a16="http://schemas.microsoft.com/office/drawing/2014/main" id="{5B7438F1-ADE4-48D5-991A-78B9AFC0670E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653" name="Line 323">
          <a:extLst>
            <a:ext uri="{FF2B5EF4-FFF2-40B4-BE49-F238E27FC236}">
              <a16:creationId xmlns:a16="http://schemas.microsoft.com/office/drawing/2014/main" id="{9CD437E1-802A-448A-A248-3246439A8A6A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654" name="Line 327">
          <a:extLst>
            <a:ext uri="{FF2B5EF4-FFF2-40B4-BE49-F238E27FC236}">
              <a16:creationId xmlns:a16="http://schemas.microsoft.com/office/drawing/2014/main" id="{60712E44-B3B7-4134-A618-276A1472B501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655" name="Line 326">
          <a:extLst>
            <a:ext uri="{FF2B5EF4-FFF2-40B4-BE49-F238E27FC236}">
              <a16:creationId xmlns:a16="http://schemas.microsoft.com/office/drawing/2014/main" id="{3275E967-AB46-45C2-8327-788B82611C1F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656" name="Line 323">
          <a:extLst>
            <a:ext uri="{FF2B5EF4-FFF2-40B4-BE49-F238E27FC236}">
              <a16:creationId xmlns:a16="http://schemas.microsoft.com/office/drawing/2014/main" id="{A27B88A0-423C-4FBE-8461-42BCA1F9D77F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657" name="Line 327">
          <a:extLst>
            <a:ext uri="{FF2B5EF4-FFF2-40B4-BE49-F238E27FC236}">
              <a16:creationId xmlns:a16="http://schemas.microsoft.com/office/drawing/2014/main" id="{1FCCD17B-0312-4EAB-BBFC-6249C2447BD3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58" name="Line 326">
          <a:extLst>
            <a:ext uri="{FF2B5EF4-FFF2-40B4-BE49-F238E27FC236}">
              <a16:creationId xmlns:a16="http://schemas.microsoft.com/office/drawing/2014/main" id="{AF0B9F34-F173-469B-81AA-17AB1461A5C8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59" name="Line 323">
          <a:extLst>
            <a:ext uri="{FF2B5EF4-FFF2-40B4-BE49-F238E27FC236}">
              <a16:creationId xmlns:a16="http://schemas.microsoft.com/office/drawing/2014/main" id="{DD8BC2BC-45DE-4C63-807A-CF5BB416E8CA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60" name="Line 327">
          <a:extLst>
            <a:ext uri="{FF2B5EF4-FFF2-40B4-BE49-F238E27FC236}">
              <a16:creationId xmlns:a16="http://schemas.microsoft.com/office/drawing/2014/main" id="{79FF4A7F-2EDF-4AE2-99CF-772F5F6CE431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661" name="Line 326">
          <a:extLst>
            <a:ext uri="{FF2B5EF4-FFF2-40B4-BE49-F238E27FC236}">
              <a16:creationId xmlns:a16="http://schemas.microsoft.com/office/drawing/2014/main" id="{415F3847-C9F8-45B8-A471-C93829B60B4D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662" name="Line 323">
          <a:extLst>
            <a:ext uri="{FF2B5EF4-FFF2-40B4-BE49-F238E27FC236}">
              <a16:creationId xmlns:a16="http://schemas.microsoft.com/office/drawing/2014/main" id="{7F2F8222-B335-454A-AC00-6FD966F05C81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663" name="Line 327">
          <a:extLst>
            <a:ext uri="{FF2B5EF4-FFF2-40B4-BE49-F238E27FC236}">
              <a16:creationId xmlns:a16="http://schemas.microsoft.com/office/drawing/2014/main" id="{A250CCDD-0477-4887-A5F4-44562DFE76AF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664" name="Line 326">
          <a:extLst>
            <a:ext uri="{FF2B5EF4-FFF2-40B4-BE49-F238E27FC236}">
              <a16:creationId xmlns:a16="http://schemas.microsoft.com/office/drawing/2014/main" id="{F68C9867-4AB8-4F45-A665-F29A584A2244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665" name="Line 323">
          <a:extLst>
            <a:ext uri="{FF2B5EF4-FFF2-40B4-BE49-F238E27FC236}">
              <a16:creationId xmlns:a16="http://schemas.microsoft.com/office/drawing/2014/main" id="{43A794E0-A629-4516-B2CF-ABE7A8D6EDBA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666" name="Line 327">
          <a:extLst>
            <a:ext uri="{FF2B5EF4-FFF2-40B4-BE49-F238E27FC236}">
              <a16:creationId xmlns:a16="http://schemas.microsoft.com/office/drawing/2014/main" id="{A130F35F-6DBC-4FBA-A97D-D70DEAB1670A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67" name="Line 326">
          <a:extLst>
            <a:ext uri="{FF2B5EF4-FFF2-40B4-BE49-F238E27FC236}">
              <a16:creationId xmlns:a16="http://schemas.microsoft.com/office/drawing/2014/main" id="{D540818A-D520-4D32-BE00-BAAF214454D3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68" name="Line 323">
          <a:extLst>
            <a:ext uri="{FF2B5EF4-FFF2-40B4-BE49-F238E27FC236}">
              <a16:creationId xmlns:a16="http://schemas.microsoft.com/office/drawing/2014/main" id="{CA1A3EE6-43B4-49C4-9F28-8E62E1134F18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69" name="Line 327">
          <a:extLst>
            <a:ext uri="{FF2B5EF4-FFF2-40B4-BE49-F238E27FC236}">
              <a16:creationId xmlns:a16="http://schemas.microsoft.com/office/drawing/2014/main" id="{C022F610-AB1B-4962-84F6-7B6E8BC3D03F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670" name="Line 326">
          <a:extLst>
            <a:ext uri="{FF2B5EF4-FFF2-40B4-BE49-F238E27FC236}">
              <a16:creationId xmlns:a16="http://schemas.microsoft.com/office/drawing/2014/main" id="{18CBD0DC-D3C4-4BD9-866F-B629B37227F5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671" name="Line 323">
          <a:extLst>
            <a:ext uri="{FF2B5EF4-FFF2-40B4-BE49-F238E27FC236}">
              <a16:creationId xmlns:a16="http://schemas.microsoft.com/office/drawing/2014/main" id="{77ADA0A9-1C5A-427F-9D2C-B60BA36129B7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672" name="Line 327">
          <a:extLst>
            <a:ext uri="{FF2B5EF4-FFF2-40B4-BE49-F238E27FC236}">
              <a16:creationId xmlns:a16="http://schemas.microsoft.com/office/drawing/2014/main" id="{BAB12CF4-5D53-4597-BDDC-832077EF948E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673" name="Line 326">
          <a:extLst>
            <a:ext uri="{FF2B5EF4-FFF2-40B4-BE49-F238E27FC236}">
              <a16:creationId xmlns:a16="http://schemas.microsoft.com/office/drawing/2014/main" id="{E817360D-A7E6-4388-8B66-79CA6E6F3CB2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674" name="Line 323">
          <a:extLst>
            <a:ext uri="{FF2B5EF4-FFF2-40B4-BE49-F238E27FC236}">
              <a16:creationId xmlns:a16="http://schemas.microsoft.com/office/drawing/2014/main" id="{542FBFCB-2A20-459F-8EDB-A2B697E55AD7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675" name="Line 327">
          <a:extLst>
            <a:ext uri="{FF2B5EF4-FFF2-40B4-BE49-F238E27FC236}">
              <a16:creationId xmlns:a16="http://schemas.microsoft.com/office/drawing/2014/main" id="{628805E9-839C-42A5-844C-0593AF25A613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676" name="Line 326">
          <a:extLst>
            <a:ext uri="{FF2B5EF4-FFF2-40B4-BE49-F238E27FC236}">
              <a16:creationId xmlns:a16="http://schemas.microsoft.com/office/drawing/2014/main" id="{5C4DC2D9-076C-488C-863F-0172B6BFB08B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677" name="Line 323">
          <a:extLst>
            <a:ext uri="{FF2B5EF4-FFF2-40B4-BE49-F238E27FC236}">
              <a16:creationId xmlns:a16="http://schemas.microsoft.com/office/drawing/2014/main" id="{0CBED393-161B-4F19-95DE-62C6C5B35492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678" name="Line 327">
          <a:extLst>
            <a:ext uri="{FF2B5EF4-FFF2-40B4-BE49-F238E27FC236}">
              <a16:creationId xmlns:a16="http://schemas.microsoft.com/office/drawing/2014/main" id="{14F77F06-F273-48DB-9AB8-2C321199F98E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679" name="Line 326">
          <a:extLst>
            <a:ext uri="{FF2B5EF4-FFF2-40B4-BE49-F238E27FC236}">
              <a16:creationId xmlns:a16="http://schemas.microsoft.com/office/drawing/2014/main" id="{4035181E-30D4-4D7D-B9EF-D651EA6E4BD4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680" name="Line 323">
          <a:extLst>
            <a:ext uri="{FF2B5EF4-FFF2-40B4-BE49-F238E27FC236}">
              <a16:creationId xmlns:a16="http://schemas.microsoft.com/office/drawing/2014/main" id="{3228567C-FE51-44BE-B191-6854516332C7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681" name="Line 327">
          <a:extLst>
            <a:ext uri="{FF2B5EF4-FFF2-40B4-BE49-F238E27FC236}">
              <a16:creationId xmlns:a16="http://schemas.microsoft.com/office/drawing/2014/main" id="{3458C39C-B7EB-4FB2-9C79-2A7EEA334A98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682" name="Line 326">
          <a:extLst>
            <a:ext uri="{FF2B5EF4-FFF2-40B4-BE49-F238E27FC236}">
              <a16:creationId xmlns:a16="http://schemas.microsoft.com/office/drawing/2014/main" id="{7713FA4A-761C-41C9-86E4-2D2A61E9BA29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683" name="Line 323">
          <a:extLst>
            <a:ext uri="{FF2B5EF4-FFF2-40B4-BE49-F238E27FC236}">
              <a16:creationId xmlns:a16="http://schemas.microsoft.com/office/drawing/2014/main" id="{F0F0192D-76BD-4BB7-9468-A7A8D1905EB8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684" name="Line 327">
          <a:extLst>
            <a:ext uri="{FF2B5EF4-FFF2-40B4-BE49-F238E27FC236}">
              <a16:creationId xmlns:a16="http://schemas.microsoft.com/office/drawing/2014/main" id="{E8980375-A0BE-4BE0-B632-D2F226156C4C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85" name="Line 326">
          <a:extLst>
            <a:ext uri="{FF2B5EF4-FFF2-40B4-BE49-F238E27FC236}">
              <a16:creationId xmlns:a16="http://schemas.microsoft.com/office/drawing/2014/main" id="{4D48D924-FE92-476D-B87D-9A5A5291EAB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86" name="Line 323">
          <a:extLst>
            <a:ext uri="{FF2B5EF4-FFF2-40B4-BE49-F238E27FC236}">
              <a16:creationId xmlns:a16="http://schemas.microsoft.com/office/drawing/2014/main" id="{A6100E8E-72E5-4864-B835-3D639EB3686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687" name="Line 327">
          <a:extLst>
            <a:ext uri="{FF2B5EF4-FFF2-40B4-BE49-F238E27FC236}">
              <a16:creationId xmlns:a16="http://schemas.microsoft.com/office/drawing/2014/main" id="{E85B3C0F-CC28-40C2-9EEC-B07C837DAC16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688" name="Line 326">
          <a:extLst>
            <a:ext uri="{FF2B5EF4-FFF2-40B4-BE49-F238E27FC236}">
              <a16:creationId xmlns:a16="http://schemas.microsoft.com/office/drawing/2014/main" id="{FD60B741-4715-49EF-A023-F0BB0678B958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689" name="Line 323">
          <a:extLst>
            <a:ext uri="{FF2B5EF4-FFF2-40B4-BE49-F238E27FC236}">
              <a16:creationId xmlns:a16="http://schemas.microsoft.com/office/drawing/2014/main" id="{C29B36F8-87A7-494C-BE40-4210F75A3853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690" name="Line 327">
          <a:extLst>
            <a:ext uri="{FF2B5EF4-FFF2-40B4-BE49-F238E27FC236}">
              <a16:creationId xmlns:a16="http://schemas.microsoft.com/office/drawing/2014/main" id="{C1E8CA9B-02C6-4E4C-94C4-339342A41FFF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691" name="Line 326">
          <a:extLst>
            <a:ext uri="{FF2B5EF4-FFF2-40B4-BE49-F238E27FC236}">
              <a16:creationId xmlns:a16="http://schemas.microsoft.com/office/drawing/2014/main" id="{17F6C963-3012-4179-A7FD-8619A74A7D43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692" name="Line 323">
          <a:extLst>
            <a:ext uri="{FF2B5EF4-FFF2-40B4-BE49-F238E27FC236}">
              <a16:creationId xmlns:a16="http://schemas.microsoft.com/office/drawing/2014/main" id="{C8F6A844-E404-4C0B-BDFC-337B96A5EDE7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693" name="Line 327">
          <a:extLst>
            <a:ext uri="{FF2B5EF4-FFF2-40B4-BE49-F238E27FC236}">
              <a16:creationId xmlns:a16="http://schemas.microsoft.com/office/drawing/2014/main" id="{1B2247A5-D497-4987-AAB2-A70C7F5748C1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195</xdr:row>
      <xdr:rowOff>0</xdr:rowOff>
    </xdr:from>
    <xdr:to>
      <xdr:col>55</xdr:col>
      <xdr:colOff>129540</xdr:colOff>
      <xdr:row>195</xdr:row>
      <xdr:rowOff>0</xdr:rowOff>
    </xdr:to>
    <xdr:sp macro="" textlink="">
      <xdr:nvSpPr>
        <xdr:cNvPr id="15694" name="Line 174">
          <a:extLst>
            <a:ext uri="{FF2B5EF4-FFF2-40B4-BE49-F238E27FC236}">
              <a16:creationId xmlns:a16="http://schemas.microsoft.com/office/drawing/2014/main" id="{3361C502-3F6D-4C2A-844C-17B3A2F33338}"/>
            </a:ext>
          </a:extLst>
        </xdr:cNvPr>
        <xdr:cNvSpPr>
          <a:spLocks noChangeShapeType="1"/>
        </xdr:cNvSpPr>
      </xdr:nvSpPr>
      <xdr:spPr bwMode="auto">
        <a:xfrm>
          <a:off x="11292840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95" name="Line 323">
          <a:extLst>
            <a:ext uri="{FF2B5EF4-FFF2-40B4-BE49-F238E27FC236}">
              <a16:creationId xmlns:a16="http://schemas.microsoft.com/office/drawing/2014/main" id="{17FEA62F-F504-4D13-9089-396DCFD0A25F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211</xdr:row>
      <xdr:rowOff>0</xdr:rowOff>
    </xdr:from>
    <xdr:to>
      <xdr:col>55</xdr:col>
      <xdr:colOff>129540</xdr:colOff>
      <xdr:row>211</xdr:row>
      <xdr:rowOff>0</xdr:rowOff>
    </xdr:to>
    <xdr:sp macro="" textlink="">
      <xdr:nvSpPr>
        <xdr:cNvPr id="15696" name="Line 324">
          <a:extLst>
            <a:ext uri="{FF2B5EF4-FFF2-40B4-BE49-F238E27FC236}">
              <a16:creationId xmlns:a16="http://schemas.microsoft.com/office/drawing/2014/main" id="{1E07BEFE-E8A2-40F4-9C69-334B45237EF9}"/>
            </a:ext>
          </a:extLst>
        </xdr:cNvPr>
        <xdr:cNvSpPr>
          <a:spLocks noChangeShapeType="1"/>
        </xdr:cNvSpPr>
      </xdr:nvSpPr>
      <xdr:spPr bwMode="auto">
        <a:xfrm>
          <a:off x="11292840" y="26212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215</xdr:row>
      <xdr:rowOff>0</xdr:rowOff>
    </xdr:from>
    <xdr:to>
      <xdr:col>55</xdr:col>
      <xdr:colOff>129540</xdr:colOff>
      <xdr:row>215</xdr:row>
      <xdr:rowOff>0</xdr:rowOff>
    </xdr:to>
    <xdr:sp macro="" textlink="">
      <xdr:nvSpPr>
        <xdr:cNvPr id="15697" name="Line 325">
          <a:extLst>
            <a:ext uri="{FF2B5EF4-FFF2-40B4-BE49-F238E27FC236}">
              <a16:creationId xmlns:a16="http://schemas.microsoft.com/office/drawing/2014/main" id="{7480115A-D40E-40B7-8F30-0EF1C8EB249A}"/>
            </a:ext>
          </a:extLst>
        </xdr:cNvPr>
        <xdr:cNvSpPr>
          <a:spLocks noChangeShapeType="1"/>
        </xdr:cNvSpPr>
      </xdr:nvSpPr>
      <xdr:spPr bwMode="auto">
        <a:xfrm>
          <a:off x="11292840" y="26860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698" name="Line 326">
          <a:extLst>
            <a:ext uri="{FF2B5EF4-FFF2-40B4-BE49-F238E27FC236}">
              <a16:creationId xmlns:a16="http://schemas.microsoft.com/office/drawing/2014/main" id="{129CFA8E-262B-405D-9221-C272ABE8508E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699" name="Line 327">
          <a:extLst>
            <a:ext uri="{FF2B5EF4-FFF2-40B4-BE49-F238E27FC236}">
              <a16:creationId xmlns:a16="http://schemas.microsoft.com/office/drawing/2014/main" id="{AAE0E846-FA89-4369-A720-38BADE149509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00" name="Line 328">
          <a:extLst>
            <a:ext uri="{FF2B5EF4-FFF2-40B4-BE49-F238E27FC236}">
              <a16:creationId xmlns:a16="http://schemas.microsoft.com/office/drawing/2014/main" id="{67E81A1D-FE1F-4E4D-ADA9-8D41D92C1396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225</xdr:row>
      <xdr:rowOff>0</xdr:rowOff>
    </xdr:from>
    <xdr:to>
      <xdr:col>55</xdr:col>
      <xdr:colOff>129540</xdr:colOff>
      <xdr:row>225</xdr:row>
      <xdr:rowOff>0</xdr:rowOff>
    </xdr:to>
    <xdr:sp macro="" textlink="">
      <xdr:nvSpPr>
        <xdr:cNvPr id="15701" name="Line 329">
          <a:extLst>
            <a:ext uri="{FF2B5EF4-FFF2-40B4-BE49-F238E27FC236}">
              <a16:creationId xmlns:a16="http://schemas.microsoft.com/office/drawing/2014/main" id="{64D30031-09E6-4574-9F0B-9AD607F44BA5}"/>
            </a:ext>
          </a:extLst>
        </xdr:cNvPr>
        <xdr:cNvSpPr>
          <a:spLocks noChangeShapeType="1"/>
        </xdr:cNvSpPr>
      </xdr:nvSpPr>
      <xdr:spPr bwMode="auto">
        <a:xfrm>
          <a:off x="11292840" y="284797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231</xdr:row>
      <xdr:rowOff>0</xdr:rowOff>
    </xdr:from>
    <xdr:to>
      <xdr:col>55</xdr:col>
      <xdr:colOff>129540</xdr:colOff>
      <xdr:row>231</xdr:row>
      <xdr:rowOff>0</xdr:rowOff>
    </xdr:to>
    <xdr:sp macro="" textlink="">
      <xdr:nvSpPr>
        <xdr:cNvPr id="15702" name="Line 330">
          <a:extLst>
            <a:ext uri="{FF2B5EF4-FFF2-40B4-BE49-F238E27FC236}">
              <a16:creationId xmlns:a16="http://schemas.microsoft.com/office/drawing/2014/main" id="{64E6BF4F-09BD-4355-A0A1-748D8F0388AE}"/>
            </a:ext>
          </a:extLst>
        </xdr:cNvPr>
        <xdr:cNvSpPr>
          <a:spLocks noChangeShapeType="1"/>
        </xdr:cNvSpPr>
      </xdr:nvSpPr>
      <xdr:spPr bwMode="auto">
        <a:xfrm>
          <a:off x="11292840" y="2945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03" name="Line 331">
          <a:extLst>
            <a:ext uri="{FF2B5EF4-FFF2-40B4-BE49-F238E27FC236}">
              <a16:creationId xmlns:a16="http://schemas.microsoft.com/office/drawing/2014/main" id="{7C68825B-F051-4C8F-9F05-997A6A33AE47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04" name="Line 332">
          <a:extLst>
            <a:ext uri="{FF2B5EF4-FFF2-40B4-BE49-F238E27FC236}">
              <a16:creationId xmlns:a16="http://schemas.microsoft.com/office/drawing/2014/main" id="{58B93C31-6816-460E-B990-7404B99B81A1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705" name="Line 335">
          <a:extLst>
            <a:ext uri="{FF2B5EF4-FFF2-40B4-BE49-F238E27FC236}">
              <a16:creationId xmlns:a16="http://schemas.microsoft.com/office/drawing/2014/main" id="{C22726CF-7DD2-4E25-B0A1-DC585AD46F37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706" name="Line 323">
          <a:extLst>
            <a:ext uri="{FF2B5EF4-FFF2-40B4-BE49-F238E27FC236}">
              <a16:creationId xmlns:a16="http://schemas.microsoft.com/office/drawing/2014/main" id="{72C3661A-1112-47B6-B86F-A92C194A77F5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209</xdr:row>
      <xdr:rowOff>0</xdr:rowOff>
    </xdr:from>
    <xdr:to>
      <xdr:col>55</xdr:col>
      <xdr:colOff>129540</xdr:colOff>
      <xdr:row>209</xdr:row>
      <xdr:rowOff>0</xdr:rowOff>
    </xdr:to>
    <xdr:sp macro="" textlink="">
      <xdr:nvSpPr>
        <xdr:cNvPr id="15707" name="Line 324">
          <a:extLst>
            <a:ext uri="{FF2B5EF4-FFF2-40B4-BE49-F238E27FC236}">
              <a16:creationId xmlns:a16="http://schemas.microsoft.com/office/drawing/2014/main" id="{8A01F54E-571F-4A20-BB84-6EBFDDB282A3}"/>
            </a:ext>
          </a:extLst>
        </xdr:cNvPr>
        <xdr:cNvSpPr>
          <a:spLocks noChangeShapeType="1"/>
        </xdr:cNvSpPr>
      </xdr:nvSpPr>
      <xdr:spPr bwMode="auto">
        <a:xfrm>
          <a:off x="11292840" y="25888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213</xdr:row>
      <xdr:rowOff>0</xdr:rowOff>
    </xdr:from>
    <xdr:to>
      <xdr:col>55</xdr:col>
      <xdr:colOff>129540</xdr:colOff>
      <xdr:row>213</xdr:row>
      <xdr:rowOff>0</xdr:rowOff>
    </xdr:to>
    <xdr:sp macro="" textlink="">
      <xdr:nvSpPr>
        <xdr:cNvPr id="15708" name="Line 325">
          <a:extLst>
            <a:ext uri="{FF2B5EF4-FFF2-40B4-BE49-F238E27FC236}">
              <a16:creationId xmlns:a16="http://schemas.microsoft.com/office/drawing/2014/main" id="{CC56510D-FABC-4376-ACAD-56E6F71FF753}"/>
            </a:ext>
          </a:extLst>
        </xdr:cNvPr>
        <xdr:cNvSpPr>
          <a:spLocks noChangeShapeType="1"/>
        </xdr:cNvSpPr>
      </xdr:nvSpPr>
      <xdr:spPr bwMode="auto">
        <a:xfrm>
          <a:off x="11292840" y="265366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212</xdr:row>
      <xdr:rowOff>0</xdr:rowOff>
    </xdr:from>
    <xdr:to>
      <xdr:col>55</xdr:col>
      <xdr:colOff>0</xdr:colOff>
      <xdr:row>212</xdr:row>
      <xdr:rowOff>0</xdr:rowOff>
    </xdr:to>
    <xdr:sp macro="" textlink="">
      <xdr:nvSpPr>
        <xdr:cNvPr id="15709" name="Line 326">
          <a:extLst>
            <a:ext uri="{FF2B5EF4-FFF2-40B4-BE49-F238E27FC236}">
              <a16:creationId xmlns:a16="http://schemas.microsoft.com/office/drawing/2014/main" id="{BEFB5A82-0600-4627-8CE8-FDCD64E90E1F}"/>
            </a:ext>
          </a:extLst>
        </xdr:cNvPr>
        <xdr:cNvSpPr>
          <a:spLocks noChangeShapeType="1"/>
        </xdr:cNvSpPr>
      </xdr:nvSpPr>
      <xdr:spPr bwMode="auto">
        <a:xfrm>
          <a:off x="11163300" y="26374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710" name="Line 327">
          <a:extLst>
            <a:ext uri="{FF2B5EF4-FFF2-40B4-BE49-F238E27FC236}">
              <a16:creationId xmlns:a16="http://schemas.microsoft.com/office/drawing/2014/main" id="{82886FA2-0CB5-4C2D-9E19-6DCEBE689C96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11" name="Line 328">
          <a:extLst>
            <a:ext uri="{FF2B5EF4-FFF2-40B4-BE49-F238E27FC236}">
              <a16:creationId xmlns:a16="http://schemas.microsoft.com/office/drawing/2014/main" id="{137315EB-D75F-429D-B023-BF33BA6C688F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223</xdr:row>
      <xdr:rowOff>0</xdr:rowOff>
    </xdr:from>
    <xdr:to>
      <xdr:col>55</xdr:col>
      <xdr:colOff>129540</xdr:colOff>
      <xdr:row>223</xdr:row>
      <xdr:rowOff>0</xdr:rowOff>
    </xdr:to>
    <xdr:sp macro="" textlink="">
      <xdr:nvSpPr>
        <xdr:cNvPr id="15712" name="Line 329">
          <a:extLst>
            <a:ext uri="{FF2B5EF4-FFF2-40B4-BE49-F238E27FC236}">
              <a16:creationId xmlns:a16="http://schemas.microsoft.com/office/drawing/2014/main" id="{6E2D1435-43E1-4EBB-8CBA-8D2792FDA76B}"/>
            </a:ext>
          </a:extLst>
        </xdr:cNvPr>
        <xdr:cNvSpPr>
          <a:spLocks noChangeShapeType="1"/>
        </xdr:cNvSpPr>
      </xdr:nvSpPr>
      <xdr:spPr bwMode="auto">
        <a:xfrm>
          <a:off x="11292840" y="28155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229</xdr:row>
      <xdr:rowOff>0</xdr:rowOff>
    </xdr:from>
    <xdr:to>
      <xdr:col>55</xdr:col>
      <xdr:colOff>129540</xdr:colOff>
      <xdr:row>229</xdr:row>
      <xdr:rowOff>0</xdr:rowOff>
    </xdr:to>
    <xdr:sp macro="" textlink="">
      <xdr:nvSpPr>
        <xdr:cNvPr id="15713" name="Line 330">
          <a:extLst>
            <a:ext uri="{FF2B5EF4-FFF2-40B4-BE49-F238E27FC236}">
              <a16:creationId xmlns:a16="http://schemas.microsoft.com/office/drawing/2014/main" id="{C9F419F3-573C-417E-A0E8-BB15D0C68A5D}"/>
            </a:ext>
          </a:extLst>
        </xdr:cNvPr>
        <xdr:cNvSpPr>
          <a:spLocks noChangeShapeType="1"/>
        </xdr:cNvSpPr>
      </xdr:nvSpPr>
      <xdr:spPr bwMode="auto">
        <a:xfrm>
          <a:off x="11292840" y="291274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714" name="Line 331">
          <a:extLst>
            <a:ext uri="{FF2B5EF4-FFF2-40B4-BE49-F238E27FC236}">
              <a16:creationId xmlns:a16="http://schemas.microsoft.com/office/drawing/2014/main" id="{C364C0E6-F915-461A-90D2-19AE1574738D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15" name="Line 332">
          <a:extLst>
            <a:ext uri="{FF2B5EF4-FFF2-40B4-BE49-F238E27FC236}">
              <a16:creationId xmlns:a16="http://schemas.microsoft.com/office/drawing/2014/main" id="{5BDAE2F0-362F-457B-8330-CAE9E02346DF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716" name="Line 333">
          <a:extLst>
            <a:ext uri="{FF2B5EF4-FFF2-40B4-BE49-F238E27FC236}">
              <a16:creationId xmlns:a16="http://schemas.microsoft.com/office/drawing/2014/main" id="{44A62EC7-07F9-4A26-BC97-34A741181E6F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235</xdr:row>
      <xdr:rowOff>0</xdr:rowOff>
    </xdr:from>
    <xdr:to>
      <xdr:col>55</xdr:col>
      <xdr:colOff>129540</xdr:colOff>
      <xdr:row>235</xdr:row>
      <xdr:rowOff>0</xdr:rowOff>
    </xdr:to>
    <xdr:sp macro="" textlink="">
      <xdr:nvSpPr>
        <xdr:cNvPr id="15717" name="Line 334">
          <a:extLst>
            <a:ext uri="{FF2B5EF4-FFF2-40B4-BE49-F238E27FC236}">
              <a16:creationId xmlns:a16="http://schemas.microsoft.com/office/drawing/2014/main" id="{287310B8-39BC-4FA4-B37F-55A194A91855}"/>
            </a:ext>
          </a:extLst>
        </xdr:cNvPr>
        <xdr:cNvSpPr>
          <a:spLocks noChangeShapeType="1"/>
        </xdr:cNvSpPr>
      </xdr:nvSpPr>
      <xdr:spPr bwMode="auto">
        <a:xfrm>
          <a:off x="11292840" y="30099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718" name="Line 335">
          <a:extLst>
            <a:ext uri="{FF2B5EF4-FFF2-40B4-BE49-F238E27FC236}">
              <a16:creationId xmlns:a16="http://schemas.microsoft.com/office/drawing/2014/main" id="{C75974A1-5950-4DF3-B5D8-E1648A094FB4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719" name="Line 336">
          <a:extLst>
            <a:ext uri="{FF2B5EF4-FFF2-40B4-BE49-F238E27FC236}">
              <a16:creationId xmlns:a16="http://schemas.microsoft.com/office/drawing/2014/main" id="{23E8B6AF-7746-46A7-8F2B-7B7A3DEF16E2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720" name="Line 326">
          <a:extLst>
            <a:ext uri="{FF2B5EF4-FFF2-40B4-BE49-F238E27FC236}">
              <a16:creationId xmlns:a16="http://schemas.microsoft.com/office/drawing/2014/main" id="{572F8781-8289-4A71-9BC5-FD7BC25145EC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721" name="Line 323">
          <a:extLst>
            <a:ext uri="{FF2B5EF4-FFF2-40B4-BE49-F238E27FC236}">
              <a16:creationId xmlns:a16="http://schemas.microsoft.com/office/drawing/2014/main" id="{E72D53B4-2551-47BD-BA94-4A0E51655C05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722" name="Line 327">
          <a:extLst>
            <a:ext uri="{FF2B5EF4-FFF2-40B4-BE49-F238E27FC236}">
              <a16:creationId xmlns:a16="http://schemas.microsoft.com/office/drawing/2014/main" id="{396BAB15-DF72-4A9D-9FEF-03EFB875F532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723" name="Line 326">
          <a:extLst>
            <a:ext uri="{FF2B5EF4-FFF2-40B4-BE49-F238E27FC236}">
              <a16:creationId xmlns:a16="http://schemas.microsoft.com/office/drawing/2014/main" id="{74BEBC6C-FAB5-43B5-A819-75B90320CF09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724" name="Line 323">
          <a:extLst>
            <a:ext uri="{FF2B5EF4-FFF2-40B4-BE49-F238E27FC236}">
              <a16:creationId xmlns:a16="http://schemas.microsoft.com/office/drawing/2014/main" id="{27FA9E0D-667C-46EF-A7C4-FCB2600FAB53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725" name="Line 327">
          <a:extLst>
            <a:ext uri="{FF2B5EF4-FFF2-40B4-BE49-F238E27FC236}">
              <a16:creationId xmlns:a16="http://schemas.microsoft.com/office/drawing/2014/main" id="{7B2FA845-3157-4468-B887-6E9038EB62C2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726" name="Line 326">
          <a:extLst>
            <a:ext uri="{FF2B5EF4-FFF2-40B4-BE49-F238E27FC236}">
              <a16:creationId xmlns:a16="http://schemas.microsoft.com/office/drawing/2014/main" id="{AC1D9116-4008-4A9B-A920-3E89BD1FA0C4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727" name="Line 323">
          <a:extLst>
            <a:ext uri="{FF2B5EF4-FFF2-40B4-BE49-F238E27FC236}">
              <a16:creationId xmlns:a16="http://schemas.microsoft.com/office/drawing/2014/main" id="{EB59D975-4DF1-4819-8692-7F3E6C5FAA2C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728" name="Line 327">
          <a:extLst>
            <a:ext uri="{FF2B5EF4-FFF2-40B4-BE49-F238E27FC236}">
              <a16:creationId xmlns:a16="http://schemas.microsoft.com/office/drawing/2014/main" id="{FF276B45-5874-486E-90DD-BE00FA1C4611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729" name="Line 326">
          <a:extLst>
            <a:ext uri="{FF2B5EF4-FFF2-40B4-BE49-F238E27FC236}">
              <a16:creationId xmlns:a16="http://schemas.microsoft.com/office/drawing/2014/main" id="{38657C34-91E2-47C6-8FF3-9E01D035FE0C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730" name="Line 323">
          <a:extLst>
            <a:ext uri="{FF2B5EF4-FFF2-40B4-BE49-F238E27FC236}">
              <a16:creationId xmlns:a16="http://schemas.microsoft.com/office/drawing/2014/main" id="{FE240807-9E00-4EDE-BF15-135D17FB467D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731" name="Line 327">
          <a:extLst>
            <a:ext uri="{FF2B5EF4-FFF2-40B4-BE49-F238E27FC236}">
              <a16:creationId xmlns:a16="http://schemas.microsoft.com/office/drawing/2014/main" id="{B075006B-9AD6-4B15-8FDB-BD6EED78392E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732" name="Line 326">
          <a:extLst>
            <a:ext uri="{FF2B5EF4-FFF2-40B4-BE49-F238E27FC236}">
              <a16:creationId xmlns:a16="http://schemas.microsoft.com/office/drawing/2014/main" id="{8531A491-49F9-4647-8EE8-2FF2DA14E03F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733" name="Line 323">
          <a:extLst>
            <a:ext uri="{FF2B5EF4-FFF2-40B4-BE49-F238E27FC236}">
              <a16:creationId xmlns:a16="http://schemas.microsoft.com/office/drawing/2014/main" id="{A7EC5FC1-AA27-4688-B278-10A5C8C317CF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734" name="Line 327">
          <a:extLst>
            <a:ext uri="{FF2B5EF4-FFF2-40B4-BE49-F238E27FC236}">
              <a16:creationId xmlns:a16="http://schemas.microsoft.com/office/drawing/2014/main" id="{709D7D49-3DAB-405D-9793-A6D784511D4C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735" name="Line 326">
          <a:extLst>
            <a:ext uri="{FF2B5EF4-FFF2-40B4-BE49-F238E27FC236}">
              <a16:creationId xmlns:a16="http://schemas.microsoft.com/office/drawing/2014/main" id="{8606EF99-CFC7-4B32-84DE-178C079EEDCC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736" name="Line 323">
          <a:extLst>
            <a:ext uri="{FF2B5EF4-FFF2-40B4-BE49-F238E27FC236}">
              <a16:creationId xmlns:a16="http://schemas.microsoft.com/office/drawing/2014/main" id="{AEB37EBC-A5D8-4E02-9A69-A9DC67957AF7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737" name="Line 327">
          <a:extLst>
            <a:ext uri="{FF2B5EF4-FFF2-40B4-BE49-F238E27FC236}">
              <a16:creationId xmlns:a16="http://schemas.microsoft.com/office/drawing/2014/main" id="{8D343C81-E4DA-4473-A94F-5FC524F6E21D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38" name="Line 326">
          <a:extLst>
            <a:ext uri="{FF2B5EF4-FFF2-40B4-BE49-F238E27FC236}">
              <a16:creationId xmlns:a16="http://schemas.microsoft.com/office/drawing/2014/main" id="{89261A5E-99A3-47D9-8192-5A836EEF812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39" name="Line 323">
          <a:extLst>
            <a:ext uri="{FF2B5EF4-FFF2-40B4-BE49-F238E27FC236}">
              <a16:creationId xmlns:a16="http://schemas.microsoft.com/office/drawing/2014/main" id="{F32E0E36-2ED3-4DBE-8433-651BC08A204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40" name="Line 327">
          <a:extLst>
            <a:ext uri="{FF2B5EF4-FFF2-40B4-BE49-F238E27FC236}">
              <a16:creationId xmlns:a16="http://schemas.microsoft.com/office/drawing/2014/main" id="{0C3EDA7F-4DF5-4FE4-AF72-A4F3169F62A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41" name="Line 326">
          <a:extLst>
            <a:ext uri="{FF2B5EF4-FFF2-40B4-BE49-F238E27FC236}">
              <a16:creationId xmlns:a16="http://schemas.microsoft.com/office/drawing/2014/main" id="{7B9C08C4-2343-4B4D-8C2A-DB3376B35593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42" name="Line 323">
          <a:extLst>
            <a:ext uri="{FF2B5EF4-FFF2-40B4-BE49-F238E27FC236}">
              <a16:creationId xmlns:a16="http://schemas.microsoft.com/office/drawing/2014/main" id="{B1B6BA24-4D84-47C8-BF02-CA837BB9DA66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43" name="Line 327">
          <a:extLst>
            <a:ext uri="{FF2B5EF4-FFF2-40B4-BE49-F238E27FC236}">
              <a16:creationId xmlns:a16="http://schemas.microsoft.com/office/drawing/2014/main" id="{FA5E6CFC-1EA9-443F-A43C-562540CB95E0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744" name="Line 326">
          <a:extLst>
            <a:ext uri="{FF2B5EF4-FFF2-40B4-BE49-F238E27FC236}">
              <a16:creationId xmlns:a16="http://schemas.microsoft.com/office/drawing/2014/main" id="{4801E115-87C0-4F67-A669-D934E9FC0A4D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745" name="Line 323">
          <a:extLst>
            <a:ext uri="{FF2B5EF4-FFF2-40B4-BE49-F238E27FC236}">
              <a16:creationId xmlns:a16="http://schemas.microsoft.com/office/drawing/2014/main" id="{932DDE55-3E97-43B1-AC2F-204DE3C70DCD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746" name="Line 327">
          <a:extLst>
            <a:ext uri="{FF2B5EF4-FFF2-40B4-BE49-F238E27FC236}">
              <a16:creationId xmlns:a16="http://schemas.microsoft.com/office/drawing/2014/main" id="{9C4DE736-22E3-4757-A0B4-6D3F954C92B5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747" name="Line 326">
          <a:extLst>
            <a:ext uri="{FF2B5EF4-FFF2-40B4-BE49-F238E27FC236}">
              <a16:creationId xmlns:a16="http://schemas.microsoft.com/office/drawing/2014/main" id="{610D24E1-AC25-473E-B388-FBAA222BFA92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748" name="Line 323">
          <a:extLst>
            <a:ext uri="{FF2B5EF4-FFF2-40B4-BE49-F238E27FC236}">
              <a16:creationId xmlns:a16="http://schemas.microsoft.com/office/drawing/2014/main" id="{3CE9BA75-7544-484D-A3EE-B80AC4233C9D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749" name="Line 327">
          <a:extLst>
            <a:ext uri="{FF2B5EF4-FFF2-40B4-BE49-F238E27FC236}">
              <a16:creationId xmlns:a16="http://schemas.microsoft.com/office/drawing/2014/main" id="{DE66C391-07CB-411B-BEC2-1A765FBBAC6D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750" name="Line 326">
          <a:extLst>
            <a:ext uri="{FF2B5EF4-FFF2-40B4-BE49-F238E27FC236}">
              <a16:creationId xmlns:a16="http://schemas.microsoft.com/office/drawing/2014/main" id="{CB49D5E5-987A-48E1-ABAB-C6379358825C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751" name="Line 323">
          <a:extLst>
            <a:ext uri="{FF2B5EF4-FFF2-40B4-BE49-F238E27FC236}">
              <a16:creationId xmlns:a16="http://schemas.microsoft.com/office/drawing/2014/main" id="{9432C686-7D0E-47BC-A7CF-B9DFF1C4E3BA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752" name="Line 327">
          <a:extLst>
            <a:ext uri="{FF2B5EF4-FFF2-40B4-BE49-F238E27FC236}">
              <a16:creationId xmlns:a16="http://schemas.microsoft.com/office/drawing/2014/main" id="{A1DE16F4-0991-46F9-B80C-76F66DD5F155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753" name="Line 326">
          <a:extLst>
            <a:ext uri="{FF2B5EF4-FFF2-40B4-BE49-F238E27FC236}">
              <a16:creationId xmlns:a16="http://schemas.microsoft.com/office/drawing/2014/main" id="{19A9331E-B91B-46B2-94D4-589D03BE43A1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754" name="Line 323">
          <a:extLst>
            <a:ext uri="{FF2B5EF4-FFF2-40B4-BE49-F238E27FC236}">
              <a16:creationId xmlns:a16="http://schemas.microsoft.com/office/drawing/2014/main" id="{B4484CB7-E220-4C8C-B0AB-4A4925806402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755" name="Line 327">
          <a:extLst>
            <a:ext uri="{FF2B5EF4-FFF2-40B4-BE49-F238E27FC236}">
              <a16:creationId xmlns:a16="http://schemas.microsoft.com/office/drawing/2014/main" id="{9DD243A5-726B-495C-9FBF-EE61987C90D8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756" name="Line 326">
          <a:extLst>
            <a:ext uri="{FF2B5EF4-FFF2-40B4-BE49-F238E27FC236}">
              <a16:creationId xmlns:a16="http://schemas.microsoft.com/office/drawing/2014/main" id="{FA6527EE-1ED8-474C-A791-DBEEDC418EC9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757" name="Line 323">
          <a:extLst>
            <a:ext uri="{FF2B5EF4-FFF2-40B4-BE49-F238E27FC236}">
              <a16:creationId xmlns:a16="http://schemas.microsoft.com/office/drawing/2014/main" id="{6230A3CA-6164-4C52-832B-E652DAF897B4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758" name="Line 327">
          <a:extLst>
            <a:ext uri="{FF2B5EF4-FFF2-40B4-BE49-F238E27FC236}">
              <a16:creationId xmlns:a16="http://schemas.microsoft.com/office/drawing/2014/main" id="{CA62A0E0-7FF3-4489-9F1C-34FE55E97E46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759" name="Line 326">
          <a:extLst>
            <a:ext uri="{FF2B5EF4-FFF2-40B4-BE49-F238E27FC236}">
              <a16:creationId xmlns:a16="http://schemas.microsoft.com/office/drawing/2014/main" id="{6465D27F-517D-4334-AF53-71FB53BDEC12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760" name="Line 323">
          <a:extLst>
            <a:ext uri="{FF2B5EF4-FFF2-40B4-BE49-F238E27FC236}">
              <a16:creationId xmlns:a16="http://schemas.microsoft.com/office/drawing/2014/main" id="{E0A15FB8-E50B-4556-8A77-4405D40CFD7E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761" name="Line 327">
          <a:extLst>
            <a:ext uri="{FF2B5EF4-FFF2-40B4-BE49-F238E27FC236}">
              <a16:creationId xmlns:a16="http://schemas.microsoft.com/office/drawing/2014/main" id="{8CEF36B9-F7FC-42D4-8B0D-55950147FE7E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762" name="Line 326">
          <a:extLst>
            <a:ext uri="{FF2B5EF4-FFF2-40B4-BE49-F238E27FC236}">
              <a16:creationId xmlns:a16="http://schemas.microsoft.com/office/drawing/2014/main" id="{8B97D012-0EEC-4FF2-8FD2-3F9540E8C59F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763" name="Line 323">
          <a:extLst>
            <a:ext uri="{FF2B5EF4-FFF2-40B4-BE49-F238E27FC236}">
              <a16:creationId xmlns:a16="http://schemas.microsoft.com/office/drawing/2014/main" id="{32B29A34-FEC9-4E34-9FBA-5225B7770B19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764" name="Line 327">
          <a:extLst>
            <a:ext uri="{FF2B5EF4-FFF2-40B4-BE49-F238E27FC236}">
              <a16:creationId xmlns:a16="http://schemas.microsoft.com/office/drawing/2014/main" id="{191CB09A-4444-436D-A633-33B1F4273B19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65" name="Line 326">
          <a:extLst>
            <a:ext uri="{FF2B5EF4-FFF2-40B4-BE49-F238E27FC236}">
              <a16:creationId xmlns:a16="http://schemas.microsoft.com/office/drawing/2014/main" id="{B3ED9640-5728-46A7-A31E-1A9725CB896F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66" name="Line 323">
          <a:extLst>
            <a:ext uri="{FF2B5EF4-FFF2-40B4-BE49-F238E27FC236}">
              <a16:creationId xmlns:a16="http://schemas.microsoft.com/office/drawing/2014/main" id="{A8C78212-F5D0-4FB3-9B3D-7D5E69FCD03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67" name="Line 327">
          <a:extLst>
            <a:ext uri="{FF2B5EF4-FFF2-40B4-BE49-F238E27FC236}">
              <a16:creationId xmlns:a16="http://schemas.microsoft.com/office/drawing/2014/main" id="{7D0BC595-7877-485E-9028-BA7B8DB0BA96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68" name="Line 326">
          <a:extLst>
            <a:ext uri="{FF2B5EF4-FFF2-40B4-BE49-F238E27FC236}">
              <a16:creationId xmlns:a16="http://schemas.microsoft.com/office/drawing/2014/main" id="{C745FD41-062A-4709-BB30-C5AFF2893093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69" name="Line 323">
          <a:extLst>
            <a:ext uri="{FF2B5EF4-FFF2-40B4-BE49-F238E27FC236}">
              <a16:creationId xmlns:a16="http://schemas.microsoft.com/office/drawing/2014/main" id="{FF938894-4642-4F8D-8B1D-813C6DB23E5C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70" name="Line 327">
          <a:extLst>
            <a:ext uri="{FF2B5EF4-FFF2-40B4-BE49-F238E27FC236}">
              <a16:creationId xmlns:a16="http://schemas.microsoft.com/office/drawing/2014/main" id="{A819B278-C1DC-41D9-A08B-47FC68C71CD8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771" name="Line 326">
          <a:extLst>
            <a:ext uri="{FF2B5EF4-FFF2-40B4-BE49-F238E27FC236}">
              <a16:creationId xmlns:a16="http://schemas.microsoft.com/office/drawing/2014/main" id="{EE353E93-6D5B-49C5-B74E-2ACD28AE5AD7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772" name="Line 323">
          <a:extLst>
            <a:ext uri="{FF2B5EF4-FFF2-40B4-BE49-F238E27FC236}">
              <a16:creationId xmlns:a16="http://schemas.microsoft.com/office/drawing/2014/main" id="{CCAA1146-F1B8-4DF7-B65C-AA86161682D8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773" name="Line 327">
          <a:extLst>
            <a:ext uri="{FF2B5EF4-FFF2-40B4-BE49-F238E27FC236}">
              <a16:creationId xmlns:a16="http://schemas.microsoft.com/office/drawing/2014/main" id="{2130ECD0-5EED-44DF-8AB3-0F579AAE34B9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774" name="Line 326">
          <a:extLst>
            <a:ext uri="{FF2B5EF4-FFF2-40B4-BE49-F238E27FC236}">
              <a16:creationId xmlns:a16="http://schemas.microsoft.com/office/drawing/2014/main" id="{679DA1EE-E0CA-4570-8EFA-CB2AB46A56A6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775" name="Line 323">
          <a:extLst>
            <a:ext uri="{FF2B5EF4-FFF2-40B4-BE49-F238E27FC236}">
              <a16:creationId xmlns:a16="http://schemas.microsoft.com/office/drawing/2014/main" id="{277C9DF8-1F27-4D46-B753-FF2EA1213D5C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776" name="Line 327">
          <a:extLst>
            <a:ext uri="{FF2B5EF4-FFF2-40B4-BE49-F238E27FC236}">
              <a16:creationId xmlns:a16="http://schemas.microsoft.com/office/drawing/2014/main" id="{B6030642-D412-4A8E-AB54-E78A13787C31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777" name="Line 326">
          <a:extLst>
            <a:ext uri="{FF2B5EF4-FFF2-40B4-BE49-F238E27FC236}">
              <a16:creationId xmlns:a16="http://schemas.microsoft.com/office/drawing/2014/main" id="{B7E09ACC-D6B9-4493-9367-208144A71423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778" name="Line 323">
          <a:extLst>
            <a:ext uri="{FF2B5EF4-FFF2-40B4-BE49-F238E27FC236}">
              <a16:creationId xmlns:a16="http://schemas.microsoft.com/office/drawing/2014/main" id="{44B99174-9C87-4536-BFCC-659042C71AC3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779" name="Line 327">
          <a:extLst>
            <a:ext uri="{FF2B5EF4-FFF2-40B4-BE49-F238E27FC236}">
              <a16:creationId xmlns:a16="http://schemas.microsoft.com/office/drawing/2014/main" id="{8348FC8D-C255-4686-83D9-A2F6EE89EFE2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780" name="Line 326">
          <a:extLst>
            <a:ext uri="{FF2B5EF4-FFF2-40B4-BE49-F238E27FC236}">
              <a16:creationId xmlns:a16="http://schemas.microsoft.com/office/drawing/2014/main" id="{DFE92BA4-068E-4EDA-9A21-C5605ADB9EA6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781" name="Line 323">
          <a:extLst>
            <a:ext uri="{FF2B5EF4-FFF2-40B4-BE49-F238E27FC236}">
              <a16:creationId xmlns:a16="http://schemas.microsoft.com/office/drawing/2014/main" id="{41072AD6-B82C-4686-82FB-77804D518607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782" name="Line 327">
          <a:extLst>
            <a:ext uri="{FF2B5EF4-FFF2-40B4-BE49-F238E27FC236}">
              <a16:creationId xmlns:a16="http://schemas.microsoft.com/office/drawing/2014/main" id="{F8EB478E-D2F0-488C-8C4D-17F4F0D214A9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783" name="Line 326">
          <a:extLst>
            <a:ext uri="{FF2B5EF4-FFF2-40B4-BE49-F238E27FC236}">
              <a16:creationId xmlns:a16="http://schemas.microsoft.com/office/drawing/2014/main" id="{DA055B30-450A-4FB3-B781-BAFCA88FD8FC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784" name="Line 323">
          <a:extLst>
            <a:ext uri="{FF2B5EF4-FFF2-40B4-BE49-F238E27FC236}">
              <a16:creationId xmlns:a16="http://schemas.microsoft.com/office/drawing/2014/main" id="{BC9A01B7-BD90-4C22-8730-E5D37C5A24C0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785" name="Line 327">
          <a:extLst>
            <a:ext uri="{FF2B5EF4-FFF2-40B4-BE49-F238E27FC236}">
              <a16:creationId xmlns:a16="http://schemas.microsoft.com/office/drawing/2014/main" id="{14FB81DA-1103-4AFA-85CB-C28F472F2CC1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786" name="Line 326">
          <a:extLst>
            <a:ext uri="{FF2B5EF4-FFF2-40B4-BE49-F238E27FC236}">
              <a16:creationId xmlns:a16="http://schemas.microsoft.com/office/drawing/2014/main" id="{7E37D422-9C4C-4287-AF73-03DA0B622DB9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787" name="Line 323">
          <a:extLst>
            <a:ext uri="{FF2B5EF4-FFF2-40B4-BE49-F238E27FC236}">
              <a16:creationId xmlns:a16="http://schemas.microsoft.com/office/drawing/2014/main" id="{0CC55D40-3602-44AB-A355-9FEF29A49175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788" name="Line 327">
          <a:extLst>
            <a:ext uri="{FF2B5EF4-FFF2-40B4-BE49-F238E27FC236}">
              <a16:creationId xmlns:a16="http://schemas.microsoft.com/office/drawing/2014/main" id="{0E1082D2-935B-4CD0-891B-58A5C521DB94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789" name="Line 326">
          <a:extLst>
            <a:ext uri="{FF2B5EF4-FFF2-40B4-BE49-F238E27FC236}">
              <a16:creationId xmlns:a16="http://schemas.microsoft.com/office/drawing/2014/main" id="{470EF943-67FB-474C-8563-E1FC897C34C8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790" name="Line 323">
          <a:extLst>
            <a:ext uri="{FF2B5EF4-FFF2-40B4-BE49-F238E27FC236}">
              <a16:creationId xmlns:a16="http://schemas.microsoft.com/office/drawing/2014/main" id="{C8A4956D-0CB1-46C7-9CCC-FB4BE37B50F2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791" name="Line 327">
          <a:extLst>
            <a:ext uri="{FF2B5EF4-FFF2-40B4-BE49-F238E27FC236}">
              <a16:creationId xmlns:a16="http://schemas.microsoft.com/office/drawing/2014/main" id="{7C5DCC91-B566-40E8-9653-9A44256712F6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92" name="Line 326">
          <a:extLst>
            <a:ext uri="{FF2B5EF4-FFF2-40B4-BE49-F238E27FC236}">
              <a16:creationId xmlns:a16="http://schemas.microsoft.com/office/drawing/2014/main" id="{96CE6C05-F7C3-4CFE-B6D3-27AE3A5EC68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93" name="Line 323">
          <a:extLst>
            <a:ext uri="{FF2B5EF4-FFF2-40B4-BE49-F238E27FC236}">
              <a16:creationId xmlns:a16="http://schemas.microsoft.com/office/drawing/2014/main" id="{EF64642C-F878-4ADE-9E7C-7A206C5C9B78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794" name="Line 327">
          <a:extLst>
            <a:ext uri="{FF2B5EF4-FFF2-40B4-BE49-F238E27FC236}">
              <a16:creationId xmlns:a16="http://schemas.microsoft.com/office/drawing/2014/main" id="{BDAC21F3-49F0-425E-B5D1-D5772C4CF8EC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95" name="Line 326">
          <a:extLst>
            <a:ext uri="{FF2B5EF4-FFF2-40B4-BE49-F238E27FC236}">
              <a16:creationId xmlns:a16="http://schemas.microsoft.com/office/drawing/2014/main" id="{D6D9A2D4-FE50-423A-AA7B-B97DD729A0C5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96" name="Line 323">
          <a:extLst>
            <a:ext uri="{FF2B5EF4-FFF2-40B4-BE49-F238E27FC236}">
              <a16:creationId xmlns:a16="http://schemas.microsoft.com/office/drawing/2014/main" id="{B410B1BF-E7F5-41E1-AB68-C10444F195DC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797" name="Line 327">
          <a:extLst>
            <a:ext uri="{FF2B5EF4-FFF2-40B4-BE49-F238E27FC236}">
              <a16:creationId xmlns:a16="http://schemas.microsoft.com/office/drawing/2014/main" id="{6DF68D51-72D4-4749-ACF1-EA8E142ABC5D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798" name="Line 326">
          <a:extLst>
            <a:ext uri="{FF2B5EF4-FFF2-40B4-BE49-F238E27FC236}">
              <a16:creationId xmlns:a16="http://schemas.microsoft.com/office/drawing/2014/main" id="{7E26F19B-D2C8-4923-9C0F-C41A745F1991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799" name="Line 323">
          <a:extLst>
            <a:ext uri="{FF2B5EF4-FFF2-40B4-BE49-F238E27FC236}">
              <a16:creationId xmlns:a16="http://schemas.microsoft.com/office/drawing/2014/main" id="{1319B9D7-E3C5-4FB6-A099-53F9AEE33335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800" name="Line 327">
          <a:extLst>
            <a:ext uri="{FF2B5EF4-FFF2-40B4-BE49-F238E27FC236}">
              <a16:creationId xmlns:a16="http://schemas.microsoft.com/office/drawing/2014/main" id="{18CB610E-FD9A-43D5-B25F-E28E1E06F9C2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195</xdr:row>
      <xdr:rowOff>0</xdr:rowOff>
    </xdr:from>
    <xdr:to>
      <xdr:col>55</xdr:col>
      <xdr:colOff>129540</xdr:colOff>
      <xdr:row>195</xdr:row>
      <xdr:rowOff>0</xdr:rowOff>
    </xdr:to>
    <xdr:sp macro="" textlink="">
      <xdr:nvSpPr>
        <xdr:cNvPr id="15801" name="Line 174">
          <a:extLst>
            <a:ext uri="{FF2B5EF4-FFF2-40B4-BE49-F238E27FC236}">
              <a16:creationId xmlns:a16="http://schemas.microsoft.com/office/drawing/2014/main" id="{164F6991-9AD9-4D6A-A987-1E448A47C7B4}"/>
            </a:ext>
          </a:extLst>
        </xdr:cNvPr>
        <xdr:cNvSpPr>
          <a:spLocks noChangeShapeType="1"/>
        </xdr:cNvSpPr>
      </xdr:nvSpPr>
      <xdr:spPr bwMode="auto">
        <a:xfrm>
          <a:off x="11292840" y="23945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02" name="Line 323">
          <a:extLst>
            <a:ext uri="{FF2B5EF4-FFF2-40B4-BE49-F238E27FC236}">
              <a16:creationId xmlns:a16="http://schemas.microsoft.com/office/drawing/2014/main" id="{A99BE96F-DF61-486A-AE6D-B4290AB54FBC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211</xdr:row>
      <xdr:rowOff>0</xdr:rowOff>
    </xdr:from>
    <xdr:to>
      <xdr:col>55</xdr:col>
      <xdr:colOff>129540</xdr:colOff>
      <xdr:row>211</xdr:row>
      <xdr:rowOff>0</xdr:rowOff>
    </xdr:to>
    <xdr:sp macro="" textlink="">
      <xdr:nvSpPr>
        <xdr:cNvPr id="15803" name="Line 324">
          <a:extLst>
            <a:ext uri="{FF2B5EF4-FFF2-40B4-BE49-F238E27FC236}">
              <a16:creationId xmlns:a16="http://schemas.microsoft.com/office/drawing/2014/main" id="{543C762C-58A2-442A-B0FF-676F36FFD7DD}"/>
            </a:ext>
          </a:extLst>
        </xdr:cNvPr>
        <xdr:cNvSpPr>
          <a:spLocks noChangeShapeType="1"/>
        </xdr:cNvSpPr>
      </xdr:nvSpPr>
      <xdr:spPr bwMode="auto">
        <a:xfrm>
          <a:off x="11292840" y="26212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215</xdr:row>
      <xdr:rowOff>0</xdr:rowOff>
    </xdr:from>
    <xdr:to>
      <xdr:col>55</xdr:col>
      <xdr:colOff>129540</xdr:colOff>
      <xdr:row>215</xdr:row>
      <xdr:rowOff>0</xdr:rowOff>
    </xdr:to>
    <xdr:sp macro="" textlink="">
      <xdr:nvSpPr>
        <xdr:cNvPr id="15804" name="Line 325">
          <a:extLst>
            <a:ext uri="{FF2B5EF4-FFF2-40B4-BE49-F238E27FC236}">
              <a16:creationId xmlns:a16="http://schemas.microsoft.com/office/drawing/2014/main" id="{33482B38-A6BB-4858-BFD6-15881AC89525}"/>
            </a:ext>
          </a:extLst>
        </xdr:cNvPr>
        <xdr:cNvSpPr>
          <a:spLocks noChangeShapeType="1"/>
        </xdr:cNvSpPr>
      </xdr:nvSpPr>
      <xdr:spPr bwMode="auto">
        <a:xfrm>
          <a:off x="11292840" y="26860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805" name="Line 326">
          <a:extLst>
            <a:ext uri="{FF2B5EF4-FFF2-40B4-BE49-F238E27FC236}">
              <a16:creationId xmlns:a16="http://schemas.microsoft.com/office/drawing/2014/main" id="{FFAAEF0A-96A2-4A36-829F-846C69EBE784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06" name="Line 327">
          <a:extLst>
            <a:ext uri="{FF2B5EF4-FFF2-40B4-BE49-F238E27FC236}">
              <a16:creationId xmlns:a16="http://schemas.microsoft.com/office/drawing/2014/main" id="{D6B3C16B-9327-4C17-B852-F1594FE2D45C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807" name="Line 328">
          <a:extLst>
            <a:ext uri="{FF2B5EF4-FFF2-40B4-BE49-F238E27FC236}">
              <a16:creationId xmlns:a16="http://schemas.microsoft.com/office/drawing/2014/main" id="{9D3CD289-B17C-4017-9F18-806BB143FFFC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225</xdr:row>
      <xdr:rowOff>0</xdr:rowOff>
    </xdr:from>
    <xdr:to>
      <xdr:col>55</xdr:col>
      <xdr:colOff>129540</xdr:colOff>
      <xdr:row>225</xdr:row>
      <xdr:rowOff>0</xdr:rowOff>
    </xdr:to>
    <xdr:sp macro="" textlink="">
      <xdr:nvSpPr>
        <xdr:cNvPr id="15808" name="Line 329">
          <a:extLst>
            <a:ext uri="{FF2B5EF4-FFF2-40B4-BE49-F238E27FC236}">
              <a16:creationId xmlns:a16="http://schemas.microsoft.com/office/drawing/2014/main" id="{1C2627A7-FF97-48F1-A048-A7EC5BD922E6}"/>
            </a:ext>
          </a:extLst>
        </xdr:cNvPr>
        <xdr:cNvSpPr>
          <a:spLocks noChangeShapeType="1"/>
        </xdr:cNvSpPr>
      </xdr:nvSpPr>
      <xdr:spPr bwMode="auto">
        <a:xfrm>
          <a:off x="11292840" y="284797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231</xdr:row>
      <xdr:rowOff>0</xdr:rowOff>
    </xdr:from>
    <xdr:to>
      <xdr:col>55</xdr:col>
      <xdr:colOff>129540</xdr:colOff>
      <xdr:row>231</xdr:row>
      <xdr:rowOff>0</xdr:rowOff>
    </xdr:to>
    <xdr:sp macro="" textlink="">
      <xdr:nvSpPr>
        <xdr:cNvPr id="15809" name="Line 330">
          <a:extLst>
            <a:ext uri="{FF2B5EF4-FFF2-40B4-BE49-F238E27FC236}">
              <a16:creationId xmlns:a16="http://schemas.microsoft.com/office/drawing/2014/main" id="{342F9490-313F-43CD-B5C5-0150F1477B9F}"/>
            </a:ext>
          </a:extLst>
        </xdr:cNvPr>
        <xdr:cNvSpPr>
          <a:spLocks noChangeShapeType="1"/>
        </xdr:cNvSpPr>
      </xdr:nvSpPr>
      <xdr:spPr bwMode="auto">
        <a:xfrm>
          <a:off x="11292840" y="29451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810" name="Line 331">
          <a:extLst>
            <a:ext uri="{FF2B5EF4-FFF2-40B4-BE49-F238E27FC236}">
              <a16:creationId xmlns:a16="http://schemas.microsoft.com/office/drawing/2014/main" id="{1990F1E1-C3DD-4B42-8236-1726C77CE3C4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811" name="Line 332">
          <a:extLst>
            <a:ext uri="{FF2B5EF4-FFF2-40B4-BE49-F238E27FC236}">
              <a16:creationId xmlns:a16="http://schemas.microsoft.com/office/drawing/2014/main" id="{96C7BE2F-F0CE-4B97-B7FF-C02CC5B5F3D6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812" name="Line 335">
          <a:extLst>
            <a:ext uri="{FF2B5EF4-FFF2-40B4-BE49-F238E27FC236}">
              <a16:creationId xmlns:a16="http://schemas.microsoft.com/office/drawing/2014/main" id="{ACFE4673-C5C1-43B6-9BA3-2092963BBC84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813" name="Line 323">
          <a:extLst>
            <a:ext uri="{FF2B5EF4-FFF2-40B4-BE49-F238E27FC236}">
              <a16:creationId xmlns:a16="http://schemas.microsoft.com/office/drawing/2014/main" id="{C66EE519-C4A6-4CFE-A220-81FC26427AAC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209</xdr:row>
      <xdr:rowOff>0</xdr:rowOff>
    </xdr:from>
    <xdr:to>
      <xdr:col>55</xdr:col>
      <xdr:colOff>129540</xdr:colOff>
      <xdr:row>209</xdr:row>
      <xdr:rowOff>0</xdr:rowOff>
    </xdr:to>
    <xdr:sp macro="" textlink="">
      <xdr:nvSpPr>
        <xdr:cNvPr id="15814" name="Line 324">
          <a:extLst>
            <a:ext uri="{FF2B5EF4-FFF2-40B4-BE49-F238E27FC236}">
              <a16:creationId xmlns:a16="http://schemas.microsoft.com/office/drawing/2014/main" id="{9B6AB465-7254-4E1D-9275-F540FFC67086}"/>
            </a:ext>
          </a:extLst>
        </xdr:cNvPr>
        <xdr:cNvSpPr>
          <a:spLocks noChangeShapeType="1"/>
        </xdr:cNvSpPr>
      </xdr:nvSpPr>
      <xdr:spPr bwMode="auto">
        <a:xfrm>
          <a:off x="11292840" y="25888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213</xdr:row>
      <xdr:rowOff>0</xdr:rowOff>
    </xdr:from>
    <xdr:to>
      <xdr:col>55</xdr:col>
      <xdr:colOff>129540</xdr:colOff>
      <xdr:row>213</xdr:row>
      <xdr:rowOff>0</xdr:rowOff>
    </xdr:to>
    <xdr:sp macro="" textlink="">
      <xdr:nvSpPr>
        <xdr:cNvPr id="15815" name="Line 325">
          <a:extLst>
            <a:ext uri="{FF2B5EF4-FFF2-40B4-BE49-F238E27FC236}">
              <a16:creationId xmlns:a16="http://schemas.microsoft.com/office/drawing/2014/main" id="{95BEA584-0B98-4F14-A54E-B54A1BC9B373}"/>
            </a:ext>
          </a:extLst>
        </xdr:cNvPr>
        <xdr:cNvSpPr>
          <a:spLocks noChangeShapeType="1"/>
        </xdr:cNvSpPr>
      </xdr:nvSpPr>
      <xdr:spPr bwMode="auto">
        <a:xfrm>
          <a:off x="11292840" y="265366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212</xdr:row>
      <xdr:rowOff>0</xdr:rowOff>
    </xdr:from>
    <xdr:to>
      <xdr:col>55</xdr:col>
      <xdr:colOff>0</xdr:colOff>
      <xdr:row>212</xdr:row>
      <xdr:rowOff>0</xdr:rowOff>
    </xdr:to>
    <xdr:sp macro="" textlink="">
      <xdr:nvSpPr>
        <xdr:cNvPr id="15816" name="Line 326">
          <a:extLst>
            <a:ext uri="{FF2B5EF4-FFF2-40B4-BE49-F238E27FC236}">
              <a16:creationId xmlns:a16="http://schemas.microsoft.com/office/drawing/2014/main" id="{90227EF9-9A41-44C9-9770-2A1F61A7C488}"/>
            </a:ext>
          </a:extLst>
        </xdr:cNvPr>
        <xdr:cNvSpPr>
          <a:spLocks noChangeShapeType="1"/>
        </xdr:cNvSpPr>
      </xdr:nvSpPr>
      <xdr:spPr bwMode="auto">
        <a:xfrm>
          <a:off x="11163300" y="26374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214</xdr:row>
      <xdr:rowOff>0</xdr:rowOff>
    </xdr:from>
    <xdr:to>
      <xdr:col>55</xdr:col>
      <xdr:colOff>0</xdr:colOff>
      <xdr:row>214</xdr:row>
      <xdr:rowOff>0</xdr:rowOff>
    </xdr:to>
    <xdr:sp macro="" textlink="">
      <xdr:nvSpPr>
        <xdr:cNvPr id="15817" name="Line 327">
          <a:extLst>
            <a:ext uri="{FF2B5EF4-FFF2-40B4-BE49-F238E27FC236}">
              <a16:creationId xmlns:a16="http://schemas.microsoft.com/office/drawing/2014/main" id="{A03C02C9-D26E-4010-B752-729072014C3C}"/>
            </a:ext>
          </a:extLst>
        </xdr:cNvPr>
        <xdr:cNvSpPr>
          <a:spLocks noChangeShapeType="1"/>
        </xdr:cNvSpPr>
      </xdr:nvSpPr>
      <xdr:spPr bwMode="auto">
        <a:xfrm>
          <a:off x="11163300" y="26698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818" name="Line 328">
          <a:extLst>
            <a:ext uri="{FF2B5EF4-FFF2-40B4-BE49-F238E27FC236}">
              <a16:creationId xmlns:a16="http://schemas.microsoft.com/office/drawing/2014/main" id="{CEF0E8EC-DE02-4A27-B623-7E47C2FB00A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223</xdr:row>
      <xdr:rowOff>0</xdr:rowOff>
    </xdr:from>
    <xdr:to>
      <xdr:col>55</xdr:col>
      <xdr:colOff>129540</xdr:colOff>
      <xdr:row>223</xdr:row>
      <xdr:rowOff>0</xdr:rowOff>
    </xdr:to>
    <xdr:sp macro="" textlink="">
      <xdr:nvSpPr>
        <xdr:cNvPr id="15819" name="Line 329">
          <a:extLst>
            <a:ext uri="{FF2B5EF4-FFF2-40B4-BE49-F238E27FC236}">
              <a16:creationId xmlns:a16="http://schemas.microsoft.com/office/drawing/2014/main" id="{C45815C6-D8DD-4556-B58F-8E5FB948BC67}"/>
            </a:ext>
          </a:extLst>
        </xdr:cNvPr>
        <xdr:cNvSpPr>
          <a:spLocks noChangeShapeType="1"/>
        </xdr:cNvSpPr>
      </xdr:nvSpPr>
      <xdr:spPr bwMode="auto">
        <a:xfrm>
          <a:off x="11292840" y="28155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229</xdr:row>
      <xdr:rowOff>0</xdr:rowOff>
    </xdr:from>
    <xdr:to>
      <xdr:col>55</xdr:col>
      <xdr:colOff>129540</xdr:colOff>
      <xdr:row>229</xdr:row>
      <xdr:rowOff>0</xdr:rowOff>
    </xdr:to>
    <xdr:sp macro="" textlink="">
      <xdr:nvSpPr>
        <xdr:cNvPr id="15820" name="Line 330">
          <a:extLst>
            <a:ext uri="{FF2B5EF4-FFF2-40B4-BE49-F238E27FC236}">
              <a16:creationId xmlns:a16="http://schemas.microsoft.com/office/drawing/2014/main" id="{818F0ABF-6179-4D1A-A701-EB43AACFFCA5}"/>
            </a:ext>
          </a:extLst>
        </xdr:cNvPr>
        <xdr:cNvSpPr>
          <a:spLocks noChangeShapeType="1"/>
        </xdr:cNvSpPr>
      </xdr:nvSpPr>
      <xdr:spPr bwMode="auto">
        <a:xfrm>
          <a:off x="11292840" y="291274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821" name="Line 331">
          <a:extLst>
            <a:ext uri="{FF2B5EF4-FFF2-40B4-BE49-F238E27FC236}">
              <a16:creationId xmlns:a16="http://schemas.microsoft.com/office/drawing/2014/main" id="{FAD9B42B-850B-4D41-8BC8-FF2EE67D2EDB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822" name="Line 332">
          <a:extLst>
            <a:ext uri="{FF2B5EF4-FFF2-40B4-BE49-F238E27FC236}">
              <a16:creationId xmlns:a16="http://schemas.microsoft.com/office/drawing/2014/main" id="{2F1C1C8C-5803-44EA-834C-C07205DF4EF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823" name="Line 333">
          <a:extLst>
            <a:ext uri="{FF2B5EF4-FFF2-40B4-BE49-F238E27FC236}">
              <a16:creationId xmlns:a16="http://schemas.microsoft.com/office/drawing/2014/main" id="{FF3909AF-DEDC-4001-AEA9-D7229B064E46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235</xdr:row>
      <xdr:rowOff>0</xdr:rowOff>
    </xdr:from>
    <xdr:to>
      <xdr:col>55</xdr:col>
      <xdr:colOff>129540</xdr:colOff>
      <xdr:row>235</xdr:row>
      <xdr:rowOff>0</xdr:rowOff>
    </xdr:to>
    <xdr:sp macro="" textlink="">
      <xdr:nvSpPr>
        <xdr:cNvPr id="15824" name="Line 334">
          <a:extLst>
            <a:ext uri="{FF2B5EF4-FFF2-40B4-BE49-F238E27FC236}">
              <a16:creationId xmlns:a16="http://schemas.microsoft.com/office/drawing/2014/main" id="{ABDFD875-36DF-49D7-8091-C7080A9D0935}"/>
            </a:ext>
          </a:extLst>
        </xdr:cNvPr>
        <xdr:cNvSpPr>
          <a:spLocks noChangeShapeType="1"/>
        </xdr:cNvSpPr>
      </xdr:nvSpPr>
      <xdr:spPr bwMode="auto">
        <a:xfrm>
          <a:off x="11292840" y="30099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825" name="Line 335">
          <a:extLst>
            <a:ext uri="{FF2B5EF4-FFF2-40B4-BE49-F238E27FC236}">
              <a16:creationId xmlns:a16="http://schemas.microsoft.com/office/drawing/2014/main" id="{5F05E418-647E-4B9E-8D41-B3E66EF71263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826" name="Line 336">
          <a:extLst>
            <a:ext uri="{FF2B5EF4-FFF2-40B4-BE49-F238E27FC236}">
              <a16:creationId xmlns:a16="http://schemas.microsoft.com/office/drawing/2014/main" id="{BAF15DB4-2B2C-4CC3-B9D5-9AD2D88D2277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27" name="Line 326">
          <a:extLst>
            <a:ext uri="{FF2B5EF4-FFF2-40B4-BE49-F238E27FC236}">
              <a16:creationId xmlns:a16="http://schemas.microsoft.com/office/drawing/2014/main" id="{526EA3C2-56AA-45E2-B516-241CD74F7C80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28" name="Line 323">
          <a:extLst>
            <a:ext uri="{FF2B5EF4-FFF2-40B4-BE49-F238E27FC236}">
              <a16:creationId xmlns:a16="http://schemas.microsoft.com/office/drawing/2014/main" id="{1AD4609D-EC7B-4B04-9F13-CBB54FE2DC23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29" name="Line 327">
          <a:extLst>
            <a:ext uri="{FF2B5EF4-FFF2-40B4-BE49-F238E27FC236}">
              <a16:creationId xmlns:a16="http://schemas.microsoft.com/office/drawing/2014/main" id="{FBFAE5BF-889F-487C-AB15-6C6F89A5ED53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830" name="Line 326">
          <a:extLst>
            <a:ext uri="{FF2B5EF4-FFF2-40B4-BE49-F238E27FC236}">
              <a16:creationId xmlns:a16="http://schemas.microsoft.com/office/drawing/2014/main" id="{834C9970-7F06-4B4E-A5F6-AB9BB97712BF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831" name="Line 323">
          <a:extLst>
            <a:ext uri="{FF2B5EF4-FFF2-40B4-BE49-F238E27FC236}">
              <a16:creationId xmlns:a16="http://schemas.microsoft.com/office/drawing/2014/main" id="{5BFB3217-0507-47A0-B972-9D71A6C9A174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832" name="Line 327">
          <a:extLst>
            <a:ext uri="{FF2B5EF4-FFF2-40B4-BE49-F238E27FC236}">
              <a16:creationId xmlns:a16="http://schemas.microsoft.com/office/drawing/2014/main" id="{EE4CB65F-0964-4504-925D-B51B7F994631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833" name="Line 326">
          <a:extLst>
            <a:ext uri="{FF2B5EF4-FFF2-40B4-BE49-F238E27FC236}">
              <a16:creationId xmlns:a16="http://schemas.microsoft.com/office/drawing/2014/main" id="{BB9025FC-CA86-4674-997F-E8E90D765815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834" name="Line 323">
          <a:extLst>
            <a:ext uri="{FF2B5EF4-FFF2-40B4-BE49-F238E27FC236}">
              <a16:creationId xmlns:a16="http://schemas.microsoft.com/office/drawing/2014/main" id="{D2ACD4B0-EA26-4DE3-BF6A-D5575F81DD0A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835" name="Line 327">
          <a:extLst>
            <a:ext uri="{FF2B5EF4-FFF2-40B4-BE49-F238E27FC236}">
              <a16:creationId xmlns:a16="http://schemas.microsoft.com/office/drawing/2014/main" id="{A413FC19-96A7-4CB2-B5C8-4D0909239879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836" name="Line 326">
          <a:extLst>
            <a:ext uri="{FF2B5EF4-FFF2-40B4-BE49-F238E27FC236}">
              <a16:creationId xmlns:a16="http://schemas.microsoft.com/office/drawing/2014/main" id="{C0F4DA57-887C-4BC6-AEC7-A5EB1945F592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837" name="Line 323">
          <a:extLst>
            <a:ext uri="{FF2B5EF4-FFF2-40B4-BE49-F238E27FC236}">
              <a16:creationId xmlns:a16="http://schemas.microsoft.com/office/drawing/2014/main" id="{04CA2DC3-679C-4DB6-9DD9-48D5C5C5A6FC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838" name="Line 327">
          <a:extLst>
            <a:ext uri="{FF2B5EF4-FFF2-40B4-BE49-F238E27FC236}">
              <a16:creationId xmlns:a16="http://schemas.microsoft.com/office/drawing/2014/main" id="{8D2AEFAD-273E-4281-884B-12D14DC30B70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839" name="Line 326">
          <a:extLst>
            <a:ext uri="{FF2B5EF4-FFF2-40B4-BE49-F238E27FC236}">
              <a16:creationId xmlns:a16="http://schemas.microsoft.com/office/drawing/2014/main" id="{1EFA4BD7-63B5-45B0-A501-09E748A7F557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840" name="Line 323">
          <a:extLst>
            <a:ext uri="{FF2B5EF4-FFF2-40B4-BE49-F238E27FC236}">
              <a16:creationId xmlns:a16="http://schemas.microsoft.com/office/drawing/2014/main" id="{609AD116-960A-403B-AE96-6C65A9075BD0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841" name="Line 327">
          <a:extLst>
            <a:ext uri="{FF2B5EF4-FFF2-40B4-BE49-F238E27FC236}">
              <a16:creationId xmlns:a16="http://schemas.microsoft.com/office/drawing/2014/main" id="{1537B43B-363A-44BF-A9AD-5F5603642D44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842" name="Line 326">
          <a:extLst>
            <a:ext uri="{FF2B5EF4-FFF2-40B4-BE49-F238E27FC236}">
              <a16:creationId xmlns:a16="http://schemas.microsoft.com/office/drawing/2014/main" id="{9C10B854-96AE-4967-9213-3136DCA402A5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843" name="Line 323">
          <a:extLst>
            <a:ext uri="{FF2B5EF4-FFF2-40B4-BE49-F238E27FC236}">
              <a16:creationId xmlns:a16="http://schemas.microsoft.com/office/drawing/2014/main" id="{8AA76A70-A566-49A1-90C2-6A685EFA5526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844" name="Line 327">
          <a:extLst>
            <a:ext uri="{FF2B5EF4-FFF2-40B4-BE49-F238E27FC236}">
              <a16:creationId xmlns:a16="http://schemas.microsoft.com/office/drawing/2014/main" id="{2A30FE70-EFF8-460F-B1BA-4183CAE308F0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845" name="Line 326">
          <a:extLst>
            <a:ext uri="{FF2B5EF4-FFF2-40B4-BE49-F238E27FC236}">
              <a16:creationId xmlns:a16="http://schemas.microsoft.com/office/drawing/2014/main" id="{5A9FEA59-6C46-452C-8273-597E25083C3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846" name="Line 323">
          <a:extLst>
            <a:ext uri="{FF2B5EF4-FFF2-40B4-BE49-F238E27FC236}">
              <a16:creationId xmlns:a16="http://schemas.microsoft.com/office/drawing/2014/main" id="{E6A858E8-4C69-4872-A411-D841E65EAB7C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847" name="Line 327">
          <a:extLst>
            <a:ext uri="{FF2B5EF4-FFF2-40B4-BE49-F238E27FC236}">
              <a16:creationId xmlns:a16="http://schemas.microsoft.com/office/drawing/2014/main" id="{8501C40B-A851-45E2-A896-6348944F92B3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848" name="Line 326">
          <a:extLst>
            <a:ext uri="{FF2B5EF4-FFF2-40B4-BE49-F238E27FC236}">
              <a16:creationId xmlns:a16="http://schemas.microsoft.com/office/drawing/2014/main" id="{090558A5-FE7A-44FF-BC40-9FBD869C05CC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849" name="Line 323">
          <a:extLst>
            <a:ext uri="{FF2B5EF4-FFF2-40B4-BE49-F238E27FC236}">
              <a16:creationId xmlns:a16="http://schemas.microsoft.com/office/drawing/2014/main" id="{9FE105A8-6E16-49C3-96AB-FAD069E7DD43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850" name="Line 327">
          <a:extLst>
            <a:ext uri="{FF2B5EF4-FFF2-40B4-BE49-F238E27FC236}">
              <a16:creationId xmlns:a16="http://schemas.microsoft.com/office/drawing/2014/main" id="{0B571AF3-1A02-4BF5-A583-249404ACEF55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851" name="Line 326">
          <a:extLst>
            <a:ext uri="{FF2B5EF4-FFF2-40B4-BE49-F238E27FC236}">
              <a16:creationId xmlns:a16="http://schemas.microsoft.com/office/drawing/2014/main" id="{0A3F80BB-0895-43E3-A39E-BD341C241617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852" name="Line 323">
          <a:extLst>
            <a:ext uri="{FF2B5EF4-FFF2-40B4-BE49-F238E27FC236}">
              <a16:creationId xmlns:a16="http://schemas.microsoft.com/office/drawing/2014/main" id="{3BE11985-19E1-4E50-954B-71E55CB4FC77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853" name="Line 327">
          <a:extLst>
            <a:ext uri="{FF2B5EF4-FFF2-40B4-BE49-F238E27FC236}">
              <a16:creationId xmlns:a16="http://schemas.microsoft.com/office/drawing/2014/main" id="{D82818C2-35AD-46A2-B497-BE4033F257A9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54" name="Line 326">
          <a:extLst>
            <a:ext uri="{FF2B5EF4-FFF2-40B4-BE49-F238E27FC236}">
              <a16:creationId xmlns:a16="http://schemas.microsoft.com/office/drawing/2014/main" id="{B749CFFA-34B7-4D3D-AC8E-E4DA2539B634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55" name="Line 323">
          <a:extLst>
            <a:ext uri="{FF2B5EF4-FFF2-40B4-BE49-F238E27FC236}">
              <a16:creationId xmlns:a16="http://schemas.microsoft.com/office/drawing/2014/main" id="{956B2751-183D-432A-AA8D-CE52BD7B9741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56" name="Line 327">
          <a:extLst>
            <a:ext uri="{FF2B5EF4-FFF2-40B4-BE49-F238E27FC236}">
              <a16:creationId xmlns:a16="http://schemas.microsoft.com/office/drawing/2014/main" id="{F66CFC7D-F072-4EDA-890B-3D3B8940FE1A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857" name="Line 326">
          <a:extLst>
            <a:ext uri="{FF2B5EF4-FFF2-40B4-BE49-F238E27FC236}">
              <a16:creationId xmlns:a16="http://schemas.microsoft.com/office/drawing/2014/main" id="{C052365B-4A8D-4E28-8544-D474F8E26141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858" name="Line 323">
          <a:extLst>
            <a:ext uri="{FF2B5EF4-FFF2-40B4-BE49-F238E27FC236}">
              <a16:creationId xmlns:a16="http://schemas.microsoft.com/office/drawing/2014/main" id="{FCEC3AA5-271E-4F83-9986-705AFF77E083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859" name="Line 327">
          <a:extLst>
            <a:ext uri="{FF2B5EF4-FFF2-40B4-BE49-F238E27FC236}">
              <a16:creationId xmlns:a16="http://schemas.microsoft.com/office/drawing/2014/main" id="{312822BF-5A34-41F1-B17E-18FE8DC69F0A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860" name="Line 326">
          <a:extLst>
            <a:ext uri="{FF2B5EF4-FFF2-40B4-BE49-F238E27FC236}">
              <a16:creationId xmlns:a16="http://schemas.microsoft.com/office/drawing/2014/main" id="{07720442-55C5-496C-9F83-C831EEAA0677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861" name="Line 323">
          <a:extLst>
            <a:ext uri="{FF2B5EF4-FFF2-40B4-BE49-F238E27FC236}">
              <a16:creationId xmlns:a16="http://schemas.microsoft.com/office/drawing/2014/main" id="{642E00C3-3D09-48B7-B7B8-2B8819267AF9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862" name="Line 327">
          <a:extLst>
            <a:ext uri="{FF2B5EF4-FFF2-40B4-BE49-F238E27FC236}">
              <a16:creationId xmlns:a16="http://schemas.microsoft.com/office/drawing/2014/main" id="{1A0FFAD0-0BE3-4236-8068-BC1DBD5D007D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863" name="Line 326">
          <a:extLst>
            <a:ext uri="{FF2B5EF4-FFF2-40B4-BE49-F238E27FC236}">
              <a16:creationId xmlns:a16="http://schemas.microsoft.com/office/drawing/2014/main" id="{BB34B0E1-22E1-4C38-87D3-2DEC90BF4C70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864" name="Line 323">
          <a:extLst>
            <a:ext uri="{FF2B5EF4-FFF2-40B4-BE49-F238E27FC236}">
              <a16:creationId xmlns:a16="http://schemas.microsoft.com/office/drawing/2014/main" id="{393ADF3F-1A63-4512-B89A-904378B4BC97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865" name="Line 327">
          <a:extLst>
            <a:ext uri="{FF2B5EF4-FFF2-40B4-BE49-F238E27FC236}">
              <a16:creationId xmlns:a16="http://schemas.microsoft.com/office/drawing/2014/main" id="{434F652C-935D-4968-8FD2-D9B648E03432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866" name="Line 326">
          <a:extLst>
            <a:ext uri="{FF2B5EF4-FFF2-40B4-BE49-F238E27FC236}">
              <a16:creationId xmlns:a16="http://schemas.microsoft.com/office/drawing/2014/main" id="{29A5D8CB-00D3-4C1E-A6C2-AFF9E5C5062E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867" name="Line 323">
          <a:extLst>
            <a:ext uri="{FF2B5EF4-FFF2-40B4-BE49-F238E27FC236}">
              <a16:creationId xmlns:a16="http://schemas.microsoft.com/office/drawing/2014/main" id="{52200D96-F4CF-4B4D-B94B-696C293C4C20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868" name="Line 327">
          <a:extLst>
            <a:ext uri="{FF2B5EF4-FFF2-40B4-BE49-F238E27FC236}">
              <a16:creationId xmlns:a16="http://schemas.microsoft.com/office/drawing/2014/main" id="{AE120BB9-72F0-4E7B-9BBA-0DBF740E28DA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869" name="Line 326">
          <a:extLst>
            <a:ext uri="{FF2B5EF4-FFF2-40B4-BE49-F238E27FC236}">
              <a16:creationId xmlns:a16="http://schemas.microsoft.com/office/drawing/2014/main" id="{E0F68E33-C248-48FC-8F6F-7C4D8F715835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870" name="Line 323">
          <a:extLst>
            <a:ext uri="{FF2B5EF4-FFF2-40B4-BE49-F238E27FC236}">
              <a16:creationId xmlns:a16="http://schemas.microsoft.com/office/drawing/2014/main" id="{397203D2-C729-4AD0-8181-2CC7CC37708F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871" name="Line 327">
          <a:extLst>
            <a:ext uri="{FF2B5EF4-FFF2-40B4-BE49-F238E27FC236}">
              <a16:creationId xmlns:a16="http://schemas.microsoft.com/office/drawing/2014/main" id="{4F8D543F-BA4B-4A18-BEA3-57D20484823D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872" name="Line 326">
          <a:extLst>
            <a:ext uri="{FF2B5EF4-FFF2-40B4-BE49-F238E27FC236}">
              <a16:creationId xmlns:a16="http://schemas.microsoft.com/office/drawing/2014/main" id="{7B45B58B-4DDB-4B67-8439-7CC99AC9149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873" name="Line 323">
          <a:extLst>
            <a:ext uri="{FF2B5EF4-FFF2-40B4-BE49-F238E27FC236}">
              <a16:creationId xmlns:a16="http://schemas.microsoft.com/office/drawing/2014/main" id="{559B4F3D-DF35-4F9C-A1C0-62B6C6AE582E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874" name="Line 327">
          <a:extLst>
            <a:ext uri="{FF2B5EF4-FFF2-40B4-BE49-F238E27FC236}">
              <a16:creationId xmlns:a16="http://schemas.microsoft.com/office/drawing/2014/main" id="{2AE2B4EB-E72A-4A38-B06A-7157DF7A1C29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875" name="Line 326">
          <a:extLst>
            <a:ext uri="{FF2B5EF4-FFF2-40B4-BE49-F238E27FC236}">
              <a16:creationId xmlns:a16="http://schemas.microsoft.com/office/drawing/2014/main" id="{DDC16715-E0AD-4298-AE20-13105572C55D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876" name="Line 323">
          <a:extLst>
            <a:ext uri="{FF2B5EF4-FFF2-40B4-BE49-F238E27FC236}">
              <a16:creationId xmlns:a16="http://schemas.microsoft.com/office/drawing/2014/main" id="{A4BD7622-EB66-4DEF-8961-3754C4355C4A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877" name="Line 327">
          <a:extLst>
            <a:ext uri="{FF2B5EF4-FFF2-40B4-BE49-F238E27FC236}">
              <a16:creationId xmlns:a16="http://schemas.microsoft.com/office/drawing/2014/main" id="{6C4D6454-DF8A-4085-AB08-AF4872CD9277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878" name="Line 326">
          <a:extLst>
            <a:ext uri="{FF2B5EF4-FFF2-40B4-BE49-F238E27FC236}">
              <a16:creationId xmlns:a16="http://schemas.microsoft.com/office/drawing/2014/main" id="{74508B50-A099-4BDA-B867-23B7AF08BD4B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879" name="Line 323">
          <a:extLst>
            <a:ext uri="{FF2B5EF4-FFF2-40B4-BE49-F238E27FC236}">
              <a16:creationId xmlns:a16="http://schemas.microsoft.com/office/drawing/2014/main" id="{0EE89879-B398-4506-B82C-1560129F9B20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880" name="Line 327">
          <a:extLst>
            <a:ext uri="{FF2B5EF4-FFF2-40B4-BE49-F238E27FC236}">
              <a16:creationId xmlns:a16="http://schemas.microsoft.com/office/drawing/2014/main" id="{32C2FE1C-5AFA-4899-A2E8-D86DC277AFD9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81" name="Line 326">
          <a:extLst>
            <a:ext uri="{FF2B5EF4-FFF2-40B4-BE49-F238E27FC236}">
              <a16:creationId xmlns:a16="http://schemas.microsoft.com/office/drawing/2014/main" id="{5EEDBDE7-C2DD-494D-9A1A-D30DBB9EA441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82" name="Line 323">
          <a:extLst>
            <a:ext uri="{FF2B5EF4-FFF2-40B4-BE49-F238E27FC236}">
              <a16:creationId xmlns:a16="http://schemas.microsoft.com/office/drawing/2014/main" id="{8AACEBD6-9047-45E2-B24C-6C1E0AB86130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216</xdr:row>
      <xdr:rowOff>0</xdr:rowOff>
    </xdr:from>
    <xdr:to>
      <xdr:col>55</xdr:col>
      <xdr:colOff>0</xdr:colOff>
      <xdr:row>216</xdr:row>
      <xdr:rowOff>0</xdr:rowOff>
    </xdr:to>
    <xdr:sp macro="" textlink="">
      <xdr:nvSpPr>
        <xdr:cNvPr id="15883" name="Line 327">
          <a:extLst>
            <a:ext uri="{FF2B5EF4-FFF2-40B4-BE49-F238E27FC236}">
              <a16:creationId xmlns:a16="http://schemas.microsoft.com/office/drawing/2014/main" id="{617D9F79-EFBD-4ED8-872E-D2E1772B31C9}"/>
            </a:ext>
          </a:extLst>
        </xdr:cNvPr>
        <xdr:cNvSpPr>
          <a:spLocks noChangeShapeType="1"/>
        </xdr:cNvSpPr>
      </xdr:nvSpPr>
      <xdr:spPr bwMode="auto">
        <a:xfrm>
          <a:off x="11163300" y="27022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884" name="Line 326">
          <a:extLst>
            <a:ext uri="{FF2B5EF4-FFF2-40B4-BE49-F238E27FC236}">
              <a16:creationId xmlns:a16="http://schemas.microsoft.com/office/drawing/2014/main" id="{2B1083A3-9539-45B7-92BF-B09F888711E9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885" name="Line 323">
          <a:extLst>
            <a:ext uri="{FF2B5EF4-FFF2-40B4-BE49-F238E27FC236}">
              <a16:creationId xmlns:a16="http://schemas.microsoft.com/office/drawing/2014/main" id="{C6CD91D6-AB92-4BD4-98CC-737EC3C2B767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218</xdr:row>
      <xdr:rowOff>0</xdr:rowOff>
    </xdr:from>
    <xdr:to>
      <xdr:col>55</xdr:col>
      <xdr:colOff>0</xdr:colOff>
      <xdr:row>218</xdr:row>
      <xdr:rowOff>0</xdr:rowOff>
    </xdr:to>
    <xdr:sp macro="" textlink="">
      <xdr:nvSpPr>
        <xdr:cNvPr id="15886" name="Line 327">
          <a:extLst>
            <a:ext uri="{FF2B5EF4-FFF2-40B4-BE49-F238E27FC236}">
              <a16:creationId xmlns:a16="http://schemas.microsoft.com/office/drawing/2014/main" id="{E7333574-18B5-4D7E-9AA8-417F07D67D5D}"/>
            </a:ext>
          </a:extLst>
        </xdr:cNvPr>
        <xdr:cNvSpPr>
          <a:spLocks noChangeShapeType="1"/>
        </xdr:cNvSpPr>
      </xdr:nvSpPr>
      <xdr:spPr bwMode="auto">
        <a:xfrm>
          <a:off x="11163300" y="27346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887" name="Line 326">
          <a:extLst>
            <a:ext uri="{FF2B5EF4-FFF2-40B4-BE49-F238E27FC236}">
              <a16:creationId xmlns:a16="http://schemas.microsoft.com/office/drawing/2014/main" id="{120E967F-AC24-4709-8E69-13A48147D00A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888" name="Line 323">
          <a:extLst>
            <a:ext uri="{FF2B5EF4-FFF2-40B4-BE49-F238E27FC236}">
              <a16:creationId xmlns:a16="http://schemas.microsoft.com/office/drawing/2014/main" id="{36EF47BC-75E0-4912-AE2E-40547437CE1F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220</xdr:row>
      <xdr:rowOff>0</xdr:rowOff>
    </xdr:from>
    <xdr:to>
      <xdr:col>55</xdr:col>
      <xdr:colOff>0</xdr:colOff>
      <xdr:row>220</xdr:row>
      <xdr:rowOff>0</xdr:rowOff>
    </xdr:to>
    <xdr:sp macro="" textlink="">
      <xdr:nvSpPr>
        <xdr:cNvPr id="15889" name="Line 327">
          <a:extLst>
            <a:ext uri="{FF2B5EF4-FFF2-40B4-BE49-F238E27FC236}">
              <a16:creationId xmlns:a16="http://schemas.microsoft.com/office/drawing/2014/main" id="{C7179610-BDB2-451E-937D-3496AE8081C1}"/>
            </a:ext>
          </a:extLst>
        </xdr:cNvPr>
        <xdr:cNvSpPr>
          <a:spLocks noChangeShapeType="1"/>
        </xdr:cNvSpPr>
      </xdr:nvSpPr>
      <xdr:spPr bwMode="auto">
        <a:xfrm>
          <a:off x="11163300" y="27670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890" name="Line 326">
          <a:extLst>
            <a:ext uri="{FF2B5EF4-FFF2-40B4-BE49-F238E27FC236}">
              <a16:creationId xmlns:a16="http://schemas.microsoft.com/office/drawing/2014/main" id="{019BAB70-81DD-412D-B6B3-B07B7CE1878D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891" name="Line 323">
          <a:extLst>
            <a:ext uri="{FF2B5EF4-FFF2-40B4-BE49-F238E27FC236}">
              <a16:creationId xmlns:a16="http://schemas.microsoft.com/office/drawing/2014/main" id="{591DC6F1-2AF1-488C-AA36-7C01ABDD087D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222</xdr:row>
      <xdr:rowOff>0</xdr:rowOff>
    </xdr:from>
    <xdr:to>
      <xdr:col>55</xdr:col>
      <xdr:colOff>0</xdr:colOff>
      <xdr:row>222</xdr:row>
      <xdr:rowOff>0</xdr:rowOff>
    </xdr:to>
    <xdr:sp macro="" textlink="">
      <xdr:nvSpPr>
        <xdr:cNvPr id="15892" name="Line 327">
          <a:extLst>
            <a:ext uri="{FF2B5EF4-FFF2-40B4-BE49-F238E27FC236}">
              <a16:creationId xmlns:a16="http://schemas.microsoft.com/office/drawing/2014/main" id="{7ADB46A4-3C51-40B0-B093-D3515EFE80B6}"/>
            </a:ext>
          </a:extLst>
        </xdr:cNvPr>
        <xdr:cNvSpPr>
          <a:spLocks noChangeShapeType="1"/>
        </xdr:cNvSpPr>
      </xdr:nvSpPr>
      <xdr:spPr bwMode="auto">
        <a:xfrm>
          <a:off x="11163300" y="279939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893" name="Line 326">
          <a:extLst>
            <a:ext uri="{FF2B5EF4-FFF2-40B4-BE49-F238E27FC236}">
              <a16:creationId xmlns:a16="http://schemas.microsoft.com/office/drawing/2014/main" id="{6732EA06-B702-4F27-822C-72AD079CED26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894" name="Line 323">
          <a:extLst>
            <a:ext uri="{FF2B5EF4-FFF2-40B4-BE49-F238E27FC236}">
              <a16:creationId xmlns:a16="http://schemas.microsoft.com/office/drawing/2014/main" id="{BEAAE07B-C13A-4681-A055-C833BE3FB4F0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224</xdr:row>
      <xdr:rowOff>0</xdr:rowOff>
    </xdr:from>
    <xdr:to>
      <xdr:col>55</xdr:col>
      <xdr:colOff>0</xdr:colOff>
      <xdr:row>224</xdr:row>
      <xdr:rowOff>0</xdr:rowOff>
    </xdr:to>
    <xdr:sp macro="" textlink="">
      <xdr:nvSpPr>
        <xdr:cNvPr id="15895" name="Line 327">
          <a:extLst>
            <a:ext uri="{FF2B5EF4-FFF2-40B4-BE49-F238E27FC236}">
              <a16:creationId xmlns:a16="http://schemas.microsoft.com/office/drawing/2014/main" id="{425CC50F-134C-4916-8BE1-04DE9E233949}"/>
            </a:ext>
          </a:extLst>
        </xdr:cNvPr>
        <xdr:cNvSpPr>
          <a:spLocks noChangeShapeType="1"/>
        </xdr:cNvSpPr>
      </xdr:nvSpPr>
      <xdr:spPr bwMode="auto">
        <a:xfrm>
          <a:off x="11163300" y="283178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896" name="Line 326">
          <a:extLst>
            <a:ext uri="{FF2B5EF4-FFF2-40B4-BE49-F238E27FC236}">
              <a16:creationId xmlns:a16="http://schemas.microsoft.com/office/drawing/2014/main" id="{B704EF3A-09C6-4DE9-8F99-A2F59C1CE3CA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897" name="Line 323">
          <a:extLst>
            <a:ext uri="{FF2B5EF4-FFF2-40B4-BE49-F238E27FC236}">
              <a16:creationId xmlns:a16="http://schemas.microsoft.com/office/drawing/2014/main" id="{BDCC65A9-AFC1-4DAF-97A2-A43C8F5FD614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226</xdr:row>
      <xdr:rowOff>0</xdr:rowOff>
    </xdr:from>
    <xdr:to>
      <xdr:col>55</xdr:col>
      <xdr:colOff>0</xdr:colOff>
      <xdr:row>226</xdr:row>
      <xdr:rowOff>0</xdr:rowOff>
    </xdr:to>
    <xdr:sp macro="" textlink="">
      <xdr:nvSpPr>
        <xdr:cNvPr id="15898" name="Line 327">
          <a:extLst>
            <a:ext uri="{FF2B5EF4-FFF2-40B4-BE49-F238E27FC236}">
              <a16:creationId xmlns:a16="http://schemas.microsoft.com/office/drawing/2014/main" id="{6D1A7A1B-E634-417B-9C9A-DEB0C1E0C114}"/>
            </a:ext>
          </a:extLst>
        </xdr:cNvPr>
        <xdr:cNvSpPr>
          <a:spLocks noChangeShapeType="1"/>
        </xdr:cNvSpPr>
      </xdr:nvSpPr>
      <xdr:spPr bwMode="auto">
        <a:xfrm>
          <a:off x="11163300" y="286416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899" name="Line 326">
          <a:extLst>
            <a:ext uri="{FF2B5EF4-FFF2-40B4-BE49-F238E27FC236}">
              <a16:creationId xmlns:a16="http://schemas.microsoft.com/office/drawing/2014/main" id="{363C3E98-A048-4490-8F9D-FA0D5336D867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00" name="Line 323">
          <a:extLst>
            <a:ext uri="{FF2B5EF4-FFF2-40B4-BE49-F238E27FC236}">
              <a16:creationId xmlns:a16="http://schemas.microsoft.com/office/drawing/2014/main" id="{81A76ACF-25DD-41B7-BAC6-9ADA1810BBB5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01" name="Line 327">
          <a:extLst>
            <a:ext uri="{FF2B5EF4-FFF2-40B4-BE49-F238E27FC236}">
              <a16:creationId xmlns:a16="http://schemas.microsoft.com/office/drawing/2014/main" id="{E90C07E9-89BC-437A-BCBB-B4701B6254F9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02" name="Line 326">
          <a:extLst>
            <a:ext uri="{FF2B5EF4-FFF2-40B4-BE49-F238E27FC236}">
              <a16:creationId xmlns:a16="http://schemas.microsoft.com/office/drawing/2014/main" id="{AC73FEA1-F579-48DA-AD9F-6BF7D4147AF4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03" name="Line 323">
          <a:extLst>
            <a:ext uri="{FF2B5EF4-FFF2-40B4-BE49-F238E27FC236}">
              <a16:creationId xmlns:a16="http://schemas.microsoft.com/office/drawing/2014/main" id="{B34C21B6-341C-41FF-8FF3-64F5265AA69D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04" name="Line 327">
          <a:extLst>
            <a:ext uri="{FF2B5EF4-FFF2-40B4-BE49-F238E27FC236}">
              <a16:creationId xmlns:a16="http://schemas.microsoft.com/office/drawing/2014/main" id="{1E9C1191-2F18-4A01-A8F8-3754BEFDA005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05" name="Line 326">
          <a:extLst>
            <a:ext uri="{FF2B5EF4-FFF2-40B4-BE49-F238E27FC236}">
              <a16:creationId xmlns:a16="http://schemas.microsoft.com/office/drawing/2014/main" id="{F3B04932-E4DB-42C4-979F-4990FA6C53E4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06" name="Line 323">
          <a:extLst>
            <a:ext uri="{FF2B5EF4-FFF2-40B4-BE49-F238E27FC236}">
              <a16:creationId xmlns:a16="http://schemas.microsoft.com/office/drawing/2014/main" id="{A50ED668-F2FF-4A6A-ABAB-358E04B91B8C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07" name="Line 327">
          <a:extLst>
            <a:ext uri="{FF2B5EF4-FFF2-40B4-BE49-F238E27FC236}">
              <a16:creationId xmlns:a16="http://schemas.microsoft.com/office/drawing/2014/main" id="{EB3E0CCA-9BE5-4EFF-9546-6E6E6F10588C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209</xdr:row>
      <xdr:rowOff>0</xdr:rowOff>
    </xdr:from>
    <xdr:to>
      <xdr:col>55</xdr:col>
      <xdr:colOff>129540</xdr:colOff>
      <xdr:row>209</xdr:row>
      <xdr:rowOff>0</xdr:rowOff>
    </xdr:to>
    <xdr:sp macro="" textlink="">
      <xdr:nvSpPr>
        <xdr:cNvPr id="15908" name="Line 147">
          <a:extLst>
            <a:ext uri="{FF2B5EF4-FFF2-40B4-BE49-F238E27FC236}">
              <a16:creationId xmlns:a16="http://schemas.microsoft.com/office/drawing/2014/main" id="{7C3058A5-CD49-4C12-A4C7-1318BCB8B217}"/>
            </a:ext>
          </a:extLst>
        </xdr:cNvPr>
        <xdr:cNvSpPr>
          <a:spLocks noChangeShapeType="1"/>
        </xdr:cNvSpPr>
      </xdr:nvSpPr>
      <xdr:spPr bwMode="auto">
        <a:xfrm>
          <a:off x="11292840" y="25888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225</xdr:row>
      <xdr:rowOff>0</xdr:rowOff>
    </xdr:from>
    <xdr:to>
      <xdr:col>55</xdr:col>
      <xdr:colOff>129540</xdr:colOff>
      <xdr:row>225</xdr:row>
      <xdr:rowOff>0</xdr:rowOff>
    </xdr:to>
    <xdr:sp macro="" textlink="">
      <xdr:nvSpPr>
        <xdr:cNvPr id="15909" name="Line 324">
          <a:extLst>
            <a:ext uri="{FF2B5EF4-FFF2-40B4-BE49-F238E27FC236}">
              <a16:creationId xmlns:a16="http://schemas.microsoft.com/office/drawing/2014/main" id="{D70BA076-BF58-4F2E-8569-88E4CF21B093}"/>
            </a:ext>
          </a:extLst>
        </xdr:cNvPr>
        <xdr:cNvSpPr>
          <a:spLocks noChangeShapeType="1"/>
        </xdr:cNvSpPr>
      </xdr:nvSpPr>
      <xdr:spPr bwMode="auto">
        <a:xfrm>
          <a:off x="11292840" y="284797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225</xdr:row>
      <xdr:rowOff>0</xdr:rowOff>
    </xdr:from>
    <xdr:to>
      <xdr:col>55</xdr:col>
      <xdr:colOff>129540</xdr:colOff>
      <xdr:row>225</xdr:row>
      <xdr:rowOff>0</xdr:rowOff>
    </xdr:to>
    <xdr:sp macro="" textlink="">
      <xdr:nvSpPr>
        <xdr:cNvPr id="15910" name="Line 147">
          <a:extLst>
            <a:ext uri="{FF2B5EF4-FFF2-40B4-BE49-F238E27FC236}">
              <a16:creationId xmlns:a16="http://schemas.microsoft.com/office/drawing/2014/main" id="{22F63321-1AD4-4390-91ED-CAEEE67B5359}"/>
            </a:ext>
          </a:extLst>
        </xdr:cNvPr>
        <xdr:cNvSpPr>
          <a:spLocks noChangeShapeType="1"/>
        </xdr:cNvSpPr>
      </xdr:nvSpPr>
      <xdr:spPr bwMode="auto">
        <a:xfrm>
          <a:off x="11292840" y="284797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11" name="Line 323">
          <a:extLst>
            <a:ext uri="{FF2B5EF4-FFF2-40B4-BE49-F238E27FC236}">
              <a16:creationId xmlns:a16="http://schemas.microsoft.com/office/drawing/2014/main" id="{2993F307-24F4-434B-AD72-80E6BF840375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12" name="Line 327">
          <a:extLst>
            <a:ext uri="{FF2B5EF4-FFF2-40B4-BE49-F238E27FC236}">
              <a16:creationId xmlns:a16="http://schemas.microsoft.com/office/drawing/2014/main" id="{9FA0B2DA-A67A-47B2-AEF1-CCFDBE95C2C2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13" name="Line 326">
          <a:extLst>
            <a:ext uri="{FF2B5EF4-FFF2-40B4-BE49-F238E27FC236}">
              <a16:creationId xmlns:a16="http://schemas.microsoft.com/office/drawing/2014/main" id="{8337C86C-89B4-4225-B0EB-2F99B6E6E1BF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14" name="Line 323">
          <a:extLst>
            <a:ext uri="{FF2B5EF4-FFF2-40B4-BE49-F238E27FC236}">
              <a16:creationId xmlns:a16="http://schemas.microsoft.com/office/drawing/2014/main" id="{0A460A3F-504D-446C-94A6-A3AD91506168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15" name="Line 327">
          <a:extLst>
            <a:ext uri="{FF2B5EF4-FFF2-40B4-BE49-F238E27FC236}">
              <a16:creationId xmlns:a16="http://schemas.microsoft.com/office/drawing/2014/main" id="{230D1FD7-FD43-4007-8250-CEDDFAC799D8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16" name="Line 326">
          <a:extLst>
            <a:ext uri="{FF2B5EF4-FFF2-40B4-BE49-F238E27FC236}">
              <a16:creationId xmlns:a16="http://schemas.microsoft.com/office/drawing/2014/main" id="{6D1CA1FB-E8EA-48C8-92F3-CB7A61739C0A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17" name="Line 323">
          <a:extLst>
            <a:ext uri="{FF2B5EF4-FFF2-40B4-BE49-F238E27FC236}">
              <a16:creationId xmlns:a16="http://schemas.microsoft.com/office/drawing/2014/main" id="{46197AD9-315D-40E5-B884-993CAE5680F7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18" name="Line 327">
          <a:extLst>
            <a:ext uri="{FF2B5EF4-FFF2-40B4-BE49-F238E27FC236}">
              <a16:creationId xmlns:a16="http://schemas.microsoft.com/office/drawing/2014/main" id="{930FA498-778F-4BAD-BD29-079620FC7460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19" name="Line 326">
          <a:extLst>
            <a:ext uri="{FF2B5EF4-FFF2-40B4-BE49-F238E27FC236}">
              <a16:creationId xmlns:a16="http://schemas.microsoft.com/office/drawing/2014/main" id="{4A2009B9-D046-4882-B52B-8C097B6EAFBE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20" name="Line 323">
          <a:extLst>
            <a:ext uri="{FF2B5EF4-FFF2-40B4-BE49-F238E27FC236}">
              <a16:creationId xmlns:a16="http://schemas.microsoft.com/office/drawing/2014/main" id="{D9BBFEC2-CF3D-4C1F-A256-95E98E830BF4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21" name="Line 327">
          <a:extLst>
            <a:ext uri="{FF2B5EF4-FFF2-40B4-BE49-F238E27FC236}">
              <a16:creationId xmlns:a16="http://schemas.microsoft.com/office/drawing/2014/main" id="{1955B980-77D7-44CD-977B-74BE3224EEA8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22" name="Line 326">
          <a:extLst>
            <a:ext uri="{FF2B5EF4-FFF2-40B4-BE49-F238E27FC236}">
              <a16:creationId xmlns:a16="http://schemas.microsoft.com/office/drawing/2014/main" id="{83C81C71-4E4B-43AA-9F66-E2D132031BEB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23" name="Line 323">
          <a:extLst>
            <a:ext uri="{FF2B5EF4-FFF2-40B4-BE49-F238E27FC236}">
              <a16:creationId xmlns:a16="http://schemas.microsoft.com/office/drawing/2014/main" id="{8CB48848-456F-43DB-8D78-F9692C630544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24" name="Line 327">
          <a:extLst>
            <a:ext uri="{FF2B5EF4-FFF2-40B4-BE49-F238E27FC236}">
              <a16:creationId xmlns:a16="http://schemas.microsoft.com/office/drawing/2014/main" id="{B94085FB-C850-4B36-8A35-CAD70E9B4151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25" name="Line 326">
          <a:extLst>
            <a:ext uri="{FF2B5EF4-FFF2-40B4-BE49-F238E27FC236}">
              <a16:creationId xmlns:a16="http://schemas.microsoft.com/office/drawing/2014/main" id="{FDBED5B1-F599-4CD8-A9BC-C9D24B4F010F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26" name="Line 323">
          <a:extLst>
            <a:ext uri="{FF2B5EF4-FFF2-40B4-BE49-F238E27FC236}">
              <a16:creationId xmlns:a16="http://schemas.microsoft.com/office/drawing/2014/main" id="{A4765C39-C3AE-4701-951F-6D4EB0D8357B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27" name="Line 327">
          <a:extLst>
            <a:ext uri="{FF2B5EF4-FFF2-40B4-BE49-F238E27FC236}">
              <a16:creationId xmlns:a16="http://schemas.microsoft.com/office/drawing/2014/main" id="{FF00B396-8735-4BB0-8298-F6EA72374B39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28" name="Line 326">
          <a:extLst>
            <a:ext uri="{FF2B5EF4-FFF2-40B4-BE49-F238E27FC236}">
              <a16:creationId xmlns:a16="http://schemas.microsoft.com/office/drawing/2014/main" id="{590E3363-9006-402F-8FC2-9D2EE1CAC262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29" name="Line 323">
          <a:extLst>
            <a:ext uri="{FF2B5EF4-FFF2-40B4-BE49-F238E27FC236}">
              <a16:creationId xmlns:a16="http://schemas.microsoft.com/office/drawing/2014/main" id="{6C8AD632-2507-4FB7-8796-834AC29C264A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30" name="Line 327">
          <a:extLst>
            <a:ext uri="{FF2B5EF4-FFF2-40B4-BE49-F238E27FC236}">
              <a16:creationId xmlns:a16="http://schemas.microsoft.com/office/drawing/2014/main" id="{A670C0A1-3837-48BC-93D6-C094BAF4B170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31" name="Line 326">
          <a:extLst>
            <a:ext uri="{FF2B5EF4-FFF2-40B4-BE49-F238E27FC236}">
              <a16:creationId xmlns:a16="http://schemas.microsoft.com/office/drawing/2014/main" id="{6F1302FD-DE2C-4D64-AFAD-559757256910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32" name="Line 323">
          <a:extLst>
            <a:ext uri="{FF2B5EF4-FFF2-40B4-BE49-F238E27FC236}">
              <a16:creationId xmlns:a16="http://schemas.microsoft.com/office/drawing/2014/main" id="{FB4BD286-6BCF-4A47-A50C-3886E3ED0FAF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33" name="Line 327">
          <a:extLst>
            <a:ext uri="{FF2B5EF4-FFF2-40B4-BE49-F238E27FC236}">
              <a16:creationId xmlns:a16="http://schemas.microsoft.com/office/drawing/2014/main" id="{8A2EB105-059E-46AE-B2DE-F86B7F207FD0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34" name="Line 326">
          <a:extLst>
            <a:ext uri="{FF2B5EF4-FFF2-40B4-BE49-F238E27FC236}">
              <a16:creationId xmlns:a16="http://schemas.microsoft.com/office/drawing/2014/main" id="{83C1FE60-EF82-471F-807A-C655BE582CCC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35" name="Line 323">
          <a:extLst>
            <a:ext uri="{FF2B5EF4-FFF2-40B4-BE49-F238E27FC236}">
              <a16:creationId xmlns:a16="http://schemas.microsoft.com/office/drawing/2014/main" id="{03CB7BCD-3457-4AB1-8569-846D18A6D883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36" name="Line 327">
          <a:extLst>
            <a:ext uri="{FF2B5EF4-FFF2-40B4-BE49-F238E27FC236}">
              <a16:creationId xmlns:a16="http://schemas.microsoft.com/office/drawing/2014/main" id="{806C3364-69FA-41E2-97B1-DA061584EDD9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37" name="Line 326">
          <a:extLst>
            <a:ext uri="{FF2B5EF4-FFF2-40B4-BE49-F238E27FC236}">
              <a16:creationId xmlns:a16="http://schemas.microsoft.com/office/drawing/2014/main" id="{7A40422F-0D05-4901-BCC2-2A44C924E6D4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38" name="Line 323">
          <a:extLst>
            <a:ext uri="{FF2B5EF4-FFF2-40B4-BE49-F238E27FC236}">
              <a16:creationId xmlns:a16="http://schemas.microsoft.com/office/drawing/2014/main" id="{38527A3A-72CB-4E8F-B4EA-A0A756187BE0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230</xdr:row>
      <xdr:rowOff>0</xdr:rowOff>
    </xdr:from>
    <xdr:to>
      <xdr:col>55</xdr:col>
      <xdr:colOff>0</xdr:colOff>
      <xdr:row>230</xdr:row>
      <xdr:rowOff>0</xdr:rowOff>
    </xdr:to>
    <xdr:sp macro="" textlink="">
      <xdr:nvSpPr>
        <xdr:cNvPr id="15939" name="Line 327">
          <a:extLst>
            <a:ext uri="{FF2B5EF4-FFF2-40B4-BE49-F238E27FC236}">
              <a16:creationId xmlns:a16="http://schemas.microsoft.com/office/drawing/2014/main" id="{9B1D38D5-BD60-4B29-B5E1-8C448888FF77}"/>
            </a:ext>
          </a:extLst>
        </xdr:cNvPr>
        <xdr:cNvSpPr>
          <a:spLocks noChangeShapeType="1"/>
        </xdr:cNvSpPr>
      </xdr:nvSpPr>
      <xdr:spPr bwMode="auto">
        <a:xfrm>
          <a:off x="11163300" y="292893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40" name="Line 326">
          <a:extLst>
            <a:ext uri="{FF2B5EF4-FFF2-40B4-BE49-F238E27FC236}">
              <a16:creationId xmlns:a16="http://schemas.microsoft.com/office/drawing/2014/main" id="{19766787-BBB5-404C-B6A6-1DF299A30607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41" name="Line 323">
          <a:extLst>
            <a:ext uri="{FF2B5EF4-FFF2-40B4-BE49-F238E27FC236}">
              <a16:creationId xmlns:a16="http://schemas.microsoft.com/office/drawing/2014/main" id="{88F8DEDE-E35D-4C03-8F71-FEB02A308474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232</xdr:row>
      <xdr:rowOff>0</xdr:rowOff>
    </xdr:from>
    <xdr:to>
      <xdr:col>55</xdr:col>
      <xdr:colOff>0</xdr:colOff>
      <xdr:row>232</xdr:row>
      <xdr:rowOff>0</xdr:rowOff>
    </xdr:to>
    <xdr:sp macro="" textlink="">
      <xdr:nvSpPr>
        <xdr:cNvPr id="15942" name="Line 327">
          <a:extLst>
            <a:ext uri="{FF2B5EF4-FFF2-40B4-BE49-F238E27FC236}">
              <a16:creationId xmlns:a16="http://schemas.microsoft.com/office/drawing/2014/main" id="{126622E8-154B-4DAD-B2B1-73247D969C45}"/>
            </a:ext>
          </a:extLst>
        </xdr:cNvPr>
        <xdr:cNvSpPr>
          <a:spLocks noChangeShapeType="1"/>
        </xdr:cNvSpPr>
      </xdr:nvSpPr>
      <xdr:spPr bwMode="auto">
        <a:xfrm>
          <a:off x="11163300" y="296132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43" name="Line 326">
          <a:extLst>
            <a:ext uri="{FF2B5EF4-FFF2-40B4-BE49-F238E27FC236}">
              <a16:creationId xmlns:a16="http://schemas.microsoft.com/office/drawing/2014/main" id="{DE9655DF-1E70-425C-8755-4A9462352497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44" name="Line 323">
          <a:extLst>
            <a:ext uri="{FF2B5EF4-FFF2-40B4-BE49-F238E27FC236}">
              <a16:creationId xmlns:a16="http://schemas.microsoft.com/office/drawing/2014/main" id="{B2163910-BB04-429D-8D42-6ED837F99EEF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234</xdr:row>
      <xdr:rowOff>0</xdr:rowOff>
    </xdr:from>
    <xdr:to>
      <xdr:col>55</xdr:col>
      <xdr:colOff>0</xdr:colOff>
      <xdr:row>234</xdr:row>
      <xdr:rowOff>0</xdr:rowOff>
    </xdr:to>
    <xdr:sp macro="" textlink="">
      <xdr:nvSpPr>
        <xdr:cNvPr id="15945" name="Line 327">
          <a:extLst>
            <a:ext uri="{FF2B5EF4-FFF2-40B4-BE49-F238E27FC236}">
              <a16:creationId xmlns:a16="http://schemas.microsoft.com/office/drawing/2014/main" id="{A4E2FBA6-131D-4C21-A39F-28FE8C4FAA22}"/>
            </a:ext>
          </a:extLst>
        </xdr:cNvPr>
        <xdr:cNvSpPr>
          <a:spLocks noChangeShapeType="1"/>
        </xdr:cNvSpPr>
      </xdr:nvSpPr>
      <xdr:spPr bwMode="auto">
        <a:xfrm>
          <a:off x="11163300" y="299370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46" name="Line 326">
          <a:extLst>
            <a:ext uri="{FF2B5EF4-FFF2-40B4-BE49-F238E27FC236}">
              <a16:creationId xmlns:a16="http://schemas.microsoft.com/office/drawing/2014/main" id="{A61A5409-1B90-4699-BD70-078636578F51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47" name="Line 323">
          <a:extLst>
            <a:ext uri="{FF2B5EF4-FFF2-40B4-BE49-F238E27FC236}">
              <a16:creationId xmlns:a16="http://schemas.microsoft.com/office/drawing/2014/main" id="{C5C97246-46F3-4FCA-8EB7-4C5B8200AFD2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48" name="Line 327">
          <a:extLst>
            <a:ext uri="{FF2B5EF4-FFF2-40B4-BE49-F238E27FC236}">
              <a16:creationId xmlns:a16="http://schemas.microsoft.com/office/drawing/2014/main" id="{D191038F-B6C9-4140-8F65-0DE769C8DD30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49" name="Line 335">
          <a:extLst>
            <a:ext uri="{FF2B5EF4-FFF2-40B4-BE49-F238E27FC236}">
              <a16:creationId xmlns:a16="http://schemas.microsoft.com/office/drawing/2014/main" id="{F24F7165-E3AE-4248-8627-97AEFE1C1AD1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50" name="Line 333">
          <a:extLst>
            <a:ext uri="{FF2B5EF4-FFF2-40B4-BE49-F238E27FC236}">
              <a16:creationId xmlns:a16="http://schemas.microsoft.com/office/drawing/2014/main" id="{92D0AF83-925E-4B03-898F-32B64A3C9392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51" name="Line 336">
          <a:extLst>
            <a:ext uri="{FF2B5EF4-FFF2-40B4-BE49-F238E27FC236}">
              <a16:creationId xmlns:a16="http://schemas.microsoft.com/office/drawing/2014/main" id="{0DC12CE5-25E9-41FE-9CAC-743BF65B65AE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952" name="Line 148">
          <a:extLst>
            <a:ext uri="{FF2B5EF4-FFF2-40B4-BE49-F238E27FC236}">
              <a16:creationId xmlns:a16="http://schemas.microsoft.com/office/drawing/2014/main" id="{B1265E4E-D111-4A0C-98E3-F1235B28F875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953" name="Line 148">
          <a:extLst>
            <a:ext uri="{FF2B5EF4-FFF2-40B4-BE49-F238E27FC236}">
              <a16:creationId xmlns:a16="http://schemas.microsoft.com/office/drawing/2014/main" id="{29B90901-2AD1-4654-B355-208BCEEC34FE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54" name="Line 335">
          <a:extLst>
            <a:ext uri="{FF2B5EF4-FFF2-40B4-BE49-F238E27FC236}">
              <a16:creationId xmlns:a16="http://schemas.microsoft.com/office/drawing/2014/main" id="{258EA3A7-FBFA-4B44-B3A4-3EC9D8B65F12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55" name="Line 333">
          <a:extLst>
            <a:ext uri="{FF2B5EF4-FFF2-40B4-BE49-F238E27FC236}">
              <a16:creationId xmlns:a16="http://schemas.microsoft.com/office/drawing/2014/main" id="{3BA6CC7B-41EE-425F-90BC-7ED623827527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56" name="Line 336">
          <a:extLst>
            <a:ext uri="{FF2B5EF4-FFF2-40B4-BE49-F238E27FC236}">
              <a16:creationId xmlns:a16="http://schemas.microsoft.com/office/drawing/2014/main" id="{335A8A77-CAE8-4D23-99B0-690E242069B7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957" name="Line 148">
          <a:extLst>
            <a:ext uri="{FF2B5EF4-FFF2-40B4-BE49-F238E27FC236}">
              <a16:creationId xmlns:a16="http://schemas.microsoft.com/office/drawing/2014/main" id="{411F07DC-9641-49CF-A1A4-EDE81CF003EA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958" name="Line 148">
          <a:extLst>
            <a:ext uri="{FF2B5EF4-FFF2-40B4-BE49-F238E27FC236}">
              <a16:creationId xmlns:a16="http://schemas.microsoft.com/office/drawing/2014/main" id="{B13357C4-D65F-4238-8092-4AC3C97794D3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59" name="Line 335">
          <a:extLst>
            <a:ext uri="{FF2B5EF4-FFF2-40B4-BE49-F238E27FC236}">
              <a16:creationId xmlns:a16="http://schemas.microsoft.com/office/drawing/2014/main" id="{C3601F1C-E225-4D75-8087-517797DCE0B9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60" name="Line 333">
          <a:extLst>
            <a:ext uri="{FF2B5EF4-FFF2-40B4-BE49-F238E27FC236}">
              <a16:creationId xmlns:a16="http://schemas.microsoft.com/office/drawing/2014/main" id="{75F60ACF-E229-4551-B707-F151F17778F0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61" name="Line 336">
          <a:extLst>
            <a:ext uri="{FF2B5EF4-FFF2-40B4-BE49-F238E27FC236}">
              <a16:creationId xmlns:a16="http://schemas.microsoft.com/office/drawing/2014/main" id="{BD5AA2EA-BD29-4B2F-B648-2C6EEF16BC45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962" name="Line 148">
          <a:extLst>
            <a:ext uri="{FF2B5EF4-FFF2-40B4-BE49-F238E27FC236}">
              <a16:creationId xmlns:a16="http://schemas.microsoft.com/office/drawing/2014/main" id="{57F35E41-B1F4-43C8-956D-0E0A0CF54848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963" name="Line 148">
          <a:extLst>
            <a:ext uri="{FF2B5EF4-FFF2-40B4-BE49-F238E27FC236}">
              <a16:creationId xmlns:a16="http://schemas.microsoft.com/office/drawing/2014/main" id="{2D6EDA44-2120-4F09-87C6-8AF7340E0231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64" name="Line 335">
          <a:extLst>
            <a:ext uri="{FF2B5EF4-FFF2-40B4-BE49-F238E27FC236}">
              <a16:creationId xmlns:a16="http://schemas.microsoft.com/office/drawing/2014/main" id="{B9697E9A-9521-4014-8CE5-B4A0DA331B31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65" name="Line 333">
          <a:extLst>
            <a:ext uri="{FF2B5EF4-FFF2-40B4-BE49-F238E27FC236}">
              <a16:creationId xmlns:a16="http://schemas.microsoft.com/office/drawing/2014/main" id="{4729F76B-1DD9-4B7D-AA3F-D4682E51062B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66" name="Line 336">
          <a:extLst>
            <a:ext uri="{FF2B5EF4-FFF2-40B4-BE49-F238E27FC236}">
              <a16:creationId xmlns:a16="http://schemas.microsoft.com/office/drawing/2014/main" id="{BF58921A-BFA2-4B35-8382-3F534618B741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67" name="Line 326">
          <a:extLst>
            <a:ext uri="{FF2B5EF4-FFF2-40B4-BE49-F238E27FC236}">
              <a16:creationId xmlns:a16="http://schemas.microsoft.com/office/drawing/2014/main" id="{A3EF7664-8E96-4518-B9FC-FB7C98AEFDA1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68" name="Line 323">
          <a:extLst>
            <a:ext uri="{FF2B5EF4-FFF2-40B4-BE49-F238E27FC236}">
              <a16:creationId xmlns:a16="http://schemas.microsoft.com/office/drawing/2014/main" id="{58D841A0-F9FF-4203-A771-EE72BB4A8C13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69" name="Line 327">
          <a:extLst>
            <a:ext uri="{FF2B5EF4-FFF2-40B4-BE49-F238E27FC236}">
              <a16:creationId xmlns:a16="http://schemas.microsoft.com/office/drawing/2014/main" id="{FC3FA660-6E0B-466C-A29F-DDF172FE338B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70" name="Line 326">
          <a:extLst>
            <a:ext uri="{FF2B5EF4-FFF2-40B4-BE49-F238E27FC236}">
              <a16:creationId xmlns:a16="http://schemas.microsoft.com/office/drawing/2014/main" id="{453201E2-C47A-4978-A20E-B667A4645B3F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71" name="Line 323">
          <a:extLst>
            <a:ext uri="{FF2B5EF4-FFF2-40B4-BE49-F238E27FC236}">
              <a16:creationId xmlns:a16="http://schemas.microsoft.com/office/drawing/2014/main" id="{DCBAA343-795C-45C0-A66A-1E4EF4F2740A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72" name="Line 327">
          <a:extLst>
            <a:ext uri="{FF2B5EF4-FFF2-40B4-BE49-F238E27FC236}">
              <a16:creationId xmlns:a16="http://schemas.microsoft.com/office/drawing/2014/main" id="{9C2A6CE2-7D45-4773-A6CC-60B2F4DFD826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73" name="Line 326">
          <a:extLst>
            <a:ext uri="{FF2B5EF4-FFF2-40B4-BE49-F238E27FC236}">
              <a16:creationId xmlns:a16="http://schemas.microsoft.com/office/drawing/2014/main" id="{09DE4C99-DAEB-427B-AB47-63D776A35F62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74" name="Line 323">
          <a:extLst>
            <a:ext uri="{FF2B5EF4-FFF2-40B4-BE49-F238E27FC236}">
              <a16:creationId xmlns:a16="http://schemas.microsoft.com/office/drawing/2014/main" id="{D5A4789B-2DB1-497E-BA29-129AA2EFB872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236</xdr:row>
      <xdr:rowOff>0</xdr:rowOff>
    </xdr:from>
    <xdr:to>
      <xdr:col>55</xdr:col>
      <xdr:colOff>0</xdr:colOff>
      <xdr:row>236</xdr:row>
      <xdr:rowOff>0</xdr:rowOff>
    </xdr:to>
    <xdr:sp macro="" textlink="">
      <xdr:nvSpPr>
        <xdr:cNvPr id="15975" name="Line 327">
          <a:extLst>
            <a:ext uri="{FF2B5EF4-FFF2-40B4-BE49-F238E27FC236}">
              <a16:creationId xmlns:a16="http://schemas.microsoft.com/office/drawing/2014/main" id="{14763B52-26A9-4CE9-ADE9-BDE949429211}"/>
            </a:ext>
          </a:extLst>
        </xdr:cNvPr>
        <xdr:cNvSpPr>
          <a:spLocks noChangeShapeType="1"/>
        </xdr:cNvSpPr>
      </xdr:nvSpPr>
      <xdr:spPr bwMode="auto">
        <a:xfrm>
          <a:off x="11163300" y="301561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76" name="Line 335">
          <a:extLst>
            <a:ext uri="{FF2B5EF4-FFF2-40B4-BE49-F238E27FC236}">
              <a16:creationId xmlns:a16="http://schemas.microsoft.com/office/drawing/2014/main" id="{9DD8D6AD-2FF4-40F2-A0C7-AC39CA556A1E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77" name="Line 333">
          <a:extLst>
            <a:ext uri="{FF2B5EF4-FFF2-40B4-BE49-F238E27FC236}">
              <a16:creationId xmlns:a16="http://schemas.microsoft.com/office/drawing/2014/main" id="{AD663042-2E90-4645-B9A3-F92BB62DEEFF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78" name="Line 336">
          <a:extLst>
            <a:ext uri="{FF2B5EF4-FFF2-40B4-BE49-F238E27FC236}">
              <a16:creationId xmlns:a16="http://schemas.microsoft.com/office/drawing/2014/main" id="{C4C3150C-93FA-4D27-A867-3AAFB1AECC00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238</xdr:row>
      <xdr:rowOff>0</xdr:rowOff>
    </xdr:from>
    <xdr:to>
      <xdr:col>26</xdr:col>
      <xdr:colOff>7620</xdr:colOff>
      <xdr:row>238</xdr:row>
      <xdr:rowOff>0</xdr:rowOff>
    </xdr:to>
    <xdr:sp macro="" textlink="">
      <xdr:nvSpPr>
        <xdr:cNvPr id="15979" name="Line 148">
          <a:extLst>
            <a:ext uri="{FF2B5EF4-FFF2-40B4-BE49-F238E27FC236}">
              <a16:creationId xmlns:a16="http://schemas.microsoft.com/office/drawing/2014/main" id="{6E8C1930-47D8-490B-A30A-A5648DD1EBB7}"/>
            </a:ext>
          </a:extLst>
        </xdr:cNvPr>
        <xdr:cNvSpPr>
          <a:spLocks noChangeShapeType="1"/>
        </xdr:cNvSpPr>
      </xdr:nvSpPr>
      <xdr:spPr bwMode="auto">
        <a:xfrm>
          <a:off x="5379720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238</xdr:row>
      <xdr:rowOff>0</xdr:rowOff>
    </xdr:from>
    <xdr:to>
      <xdr:col>26</xdr:col>
      <xdr:colOff>7620</xdr:colOff>
      <xdr:row>238</xdr:row>
      <xdr:rowOff>0</xdr:rowOff>
    </xdr:to>
    <xdr:sp macro="" textlink="">
      <xdr:nvSpPr>
        <xdr:cNvPr id="15980" name="Line 148">
          <a:extLst>
            <a:ext uri="{FF2B5EF4-FFF2-40B4-BE49-F238E27FC236}">
              <a16:creationId xmlns:a16="http://schemas.microsoft.com/office/drawing/2014/main" id="{259DA424-E981-4448-B898-27270A59EF4E}"/>
            </a:ext>
          </a:extLst>
        </xdr:cNvPr>
        <xdr:cNvSpPr>
          <a:spLocks noChangeShapeType="1"/>
        </xdr:cNvSpPr>
      </xdr:nvSpPr>
      <xdr:spPr bwMode="auto">
        <a:xfrm>
          <a:off x="5379720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81" name="Line 326">
          <a:extLst>
            <a:ext uri="{FF2B5EF4-FFF2-40B4-BE49-F238E27FC236}">
              <a16:creationId xmlns:a16="http://schemas.microsoft.com/office/drawing/2014/main" id="{A8F6F0AD-45E3-4A70-832D-53DCB4006EDE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82" name="Line 323">
          <a:extLst>
            <a:ext uri="{FF2B5EF4-FFF2-40B4-BE49-F238E27FC236}">
              <a16:creationId xmlns:a16="http://schemas.microsoft.com/office/drawing/2014/main" id="{3A57AED1-45C6-4CF2-8B0B-00D1BC28854F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83" name="Line 327">
          <a:extLst>
            <a:ext uri="{FF2B5EF4-FFF2-40B4-BE49-F238E27FC236}">
              <a16:creationId xmlns:a16="http://schemas.microsoft.com/office/drawing/2014/main" id="{7D78809E-3CB4-4043-890F-D34A3C56C266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84" name="Line 326">
          <a:extLst>
            <a:ext uri="{FF2B5EF4-FFF2-40B4-BE49-F238E27FC236}">
              <a16:creationId xmlns:a16="http://schemas.microsoft.com/office/drawing/2014/main" id="{FB00AC41-93A1-4064-AFC6-F2B1A8F7FA45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85" name="Line 323">
          <a:extLst>
            <a:ext uri="{FF2B5EF4-FFF2-40B4-BE49-F238E27FC236}">
              <a16:creationId xmlns:a16="http://schemas.microsoft.com/office/drawing/2014/main" id="{C08A7584-E7B4-4435-A1F4-311C297E8082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86" name="Line 327">
          <a:extLst>
            <a:ext uri="{FF2B5EF4-FFF2-40B4-BE49-F238E27FC236}">
              <a16:creationId xmlns:a16="http://schemas.microsoft.com/office/drawing/2014/main" id="{149700DA-36AF-49F9-AED8-8743C12AF4DB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87" name="Line 326">
          <a:extLst>
            <a:ext uri="{FF2B5EF4-FFF2-40B4-BE49-F238E27FC236}">
              <a16:creationId xmlns:a16="http://schemas.microsoft.com/office/drawing/2014/main" id="{F35BAA61-F929-400D-A680-AC99017C0621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88" name="Line 323">
          <a:extLst>
            <a:ext uri="{FF2B5EF4-FFF2-40B4-BE49-F238E27FC236}">
              <a16:creationId xmlns:a16="http://schemas.microsoft.com/office/drawing/2014/main" id="{91CF7B8C-5929-43D8-9447-98CF56FED472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238</xdr:row>
      <xdr:rowOff>0</xdr:rowOff>
    </xdr:from>
    <xdr:to>
      <xdr:col>55</xdr:col>
      <xdr:colOff>0</xdr:colOff>
      <xdr:row>238</xdr:row>
      <xdr:rowOff>0</xdr:rowOff>
    </xdr:to>
    <xdr:sp macro="" textlink="">
      <xdr:nvSpPr>
        <xdr:cNvPr id="15989" name="Line 327">
          <a:extLst>
            <a:ext uri="{FF2B5EF4-FFF2-40B4-BE49-F238E27FC236}">
              <a16:creationId xmlns:a16="http://schemas.microsoft.com/office/drawing/2014/main" id="{F4B59C11-84B9-4EBE-BF92-DA36311B1CEC}"/>
            </a:ext>
          </a:extLst>
        </xdr:cNvPr>
        <xdr:cNvSpPr>
          <a:spLocks noChangeShapeType="1"/>
        </xdr:cNvSpPr>
      </xdr:nvSpPr>
      <xdr:spPr bwMode="auto">
        <a:xfrm>
          <a:off x="11163300" y="30480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238</xdr:row>
      <xdr:rowOff>0</xdr:rowOff>
    </xdr:from>
    <xdr:to>
      <xdr:col>25</xdr:col>
      <xdr:colOff>7620</xdr:colOff>
      <xdr:row>238</xdr:row>
      <xdr:rowOff>0</xdr:rowOff>
    </xdr:to>
    <xdr:sp macro="" textlink="">
      <xdr:nvSpPr>
        <xdr:cNvPr id="15990" name="Line 6">
          <a:extLst>
            <a:ext uri="{FF2B5EF4-FFF2-40B4-BE49-F238E27FC236}">
              <a16:creationId xmlns:a16="http://schemas.microsoft.com/office/drawing/2014/main" id="{895612F1-A988-4FE2-B9C6-1D929514E302}"/>
            </a:ext>
          </a:extLst>
        </xdr:cNvPr>
        <xdr:cNvSpPr>
          <a:spLocks noChangeShapeType="1"/>
        </xdr:cNvSpPr>
      </xdr:nvSpPr>
      <xdr:spPr bwMode="auto">
        <a:xfrm>
          <a:off x="5141595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991" name="Line 283">
          <a:extLst>
            <a:ext uri="{FF2B5EF4-FFF2-40B4-BE49-F238E27FC236}">
              <a16:creationId xmlns:a16="http://schemas.microsoft.com/office/drawing/2014/main" id="{F37ADC6F-C2CA-4E13-B90A-7F4D9F84A0FE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236</xdr:row>
      <xdr:rowOff>0</xdr:rowOff>
    </xdr:from>
    <xdr:to>
      <xdr:col>31</xdr:col>
      <xdr:colOff>7620</xdr:colOff>
      <xdr:row>236</xdr:row>
      <xdr:rowOff>0</xdr:rowOff>
    </xdr:to>
    <xdr:sp macro="" textlink="">
      <xdr:nvSpPr>
        <xdr:cNvPr id="15992" name="Line 296">
          <a:extLst>
            <a:ext uri="{FF2B5EF4-FFF2-40B4-BE49-F238E27FC236}">
              <a16:creationId xmlns:a16="http://schemas.microsoft.com/office/drawing/2014/main" id="{89AE9593-95B9-4EE7-8E25-1AA3A3F24F8A}"/>
            </a:ext>
          </a:extLst>
        </xdr:cNvPr>
        <xdr:cNvSpPr>
          <a:spLocks noChangeShapeType="1"/>
        </xdr:cNvSpPr>
      </xdr:nvSpPr>
      <xdr:spPr bwMode="auto">
        <a:xfrm>
          <a:off x="6570345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238</xdr:row>
      <xdr:rowOff>0</xdr:rowOff>
    </xdr:from>
    <xdr:to>
      <xdr:col>25</xdr:col>
      <xdr:colOff>7620</xdr:colOff>
      <xdr:row>238</xdr:row>
      <xdr:rowOff>0</xdr:rowOff>
    </xdr:to>
    <xdr:sp macro="" textlink="">
      <xdr:nvSpPr>
        <xdr:cNvPr id="15993" name="Line 311">
          <a:extLst>
            <a:ext uri="{FF2B5EF4-FFF2-40B4-BE49-F238E27FC236}">
              <a16:creationId xmlns:a16="http://schemas.microsoft.com/office/drawing/2014/main" id="{422A7463-5327-418F-B995-194EAA23C654}"/>
            </a:ext>
          </a:extLst>
        </xdr:cNvPr>
        <xdr:cNvSpPr>
          <a:spLocks noChangeShapeType="1"/>
        </xdr:cNvSpPr>
      </xdr:nvSpPr>
      <xdr:spPr bwMode="auto">
        <a:xfrm>
          <a:off x="5141595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994" name="Line 6">
          <a:extLst>
            <a:ext uri="{FF2B5EF4-FFF2-40B4-BE49-F238E27FC236}">
              <a16:creationId xmlns:a16="http://schemas.microsoft.com/office/drawing/2014/main" id="{9EFAA34E-3222-4366-A723-4D02D339233F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995" name="Line 311">
          <a:extLst>
            <a:ext uri="{FF2B5EF4-FFF2-40B4-BE49-F238E27FC236}">
              <a16:creationId xmlns:a16="http://schemas.microsoft.com/office/drawing/2014/main" id="{FCEFE462-DB43-4454-98F8-2427E8572492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238</xdr:row>
      <xdr:rowOff>0</xdr:rowOff>
    </xdr:from>
    <xdr:to>
      <xdr:col>26</xdr:col>
      <xdr:colOff>7620</xdr:colOff>
      <xdr:row>238</xdr:row>
      <xdr:rowOff>0</xdr:rowOff>
    </xdr:to>
    <xdr:sp macro="" textlink="">
      <xdr:nvSpPr>
        <xdr:cNvPr id="15996" name="Line 148">
          <a:extLst>
            <a:ext uri="{FF2B5EF4-FFF2-40B4-BE49-F238E27FC236}">
              <a16:creationId xmlns:a16="http://schemas.microsoft.com/office/drawing/2014/main" id="{61BC3730-6A5F-4447-8712-D57EAD3852B2}"/>
            </a:ext>
          </a:extLst>
        </xdr:cNvPr>
        <xdr:cNvSpPr>
          <a:spLocks noChangeShapeType="1"/>
        </xdr:cNvSpPr>
      </xdr:nvSpPr>
      <xdr:spPr bwMode="auto">
        <a:xfrm>
          <a:off x="5379720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238</xdr:row>
      <xdr:rowOff>0</xdr:rowOff>
    </xdr:from>
    <xdr:to>
      <xdr:col>26</xdr:col>
      <xdr:colOff>7620</xdr:colOff>
      <xdr:row>238</xdr:row>
      <xdr:rowOff>0</xdr:rowOff>
    </xdr:to>
    <xdr:sp macro="" textlink="">
      <xdr:nvSpPr>
        <xdr:cNvPr id="15997" name="Line 148">
          <a:extLst>
            <a:ext uri="{FF2B5EF4-FFF2-40B4-BE49-F238E27FC236}">
              <a16:creationId xmlns:a16="http://schemas.microsoft.com/office/drawing/2014/main" id="{CC03AE09-90E0-412F-A61B-BA56B9E80EE4}"/>
            </a:ext>
          </a:extLst>
        </xdr:cNvPr>
        <xdr:cNvSpPr>
          <a:spLocks noChangeShapeType="1"/>
        </xdr:cNvSpPr>
      </xdr:nvSpPr>
      <xdr:spPr bwMode="auto">
        <a:xfrm>
          <a:off x="5379720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238</xdr:row>
      <xdr:rowOff>0</xdr:rowOff>
    </xdr:from>
    <xdr:to>
      <xdr:col>25</xdr:col>
      <xdr:colOff>7620</xdr:colOff>
      <xdr:row>238</xdr:row>
      <xdr:rowOff>0</xdr:rowOff>
    </xdr:to>
    <xdr:sp macro="" textlink="">
      <xdr:nvSpPr>
        <xdr:cNvPr id="15998" name="Line 6">
          <a:extLst>
            <a:ext uri="{FF2B5EF4-FFF2-40B4-BE49-F238E27FC236}">
              <a16:creationId xmlns:a16="http://schemas.microsoft.com/office/drawing/2014/main" id="{8F830DD0-7373-4213-B9CD-234FAB5AA258}"/>
            </a:ext>
          </a:extLst>
        </xdr:cNvPr>
        <xdr:cNvSpPr>
          <a:spLocks noChangeShapeType="1"/>
        </xdr:cNvSpPr>
      </xdr:nvSpPr>
      <xdr:spPr bwMode="auto">
        <a:xfrm>
          <a:off x="5141595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5999" name="Line 283">
          <a:extLst>
            <a:ext uri="{FF2B5EF4-FFF2-40B4-BE49-F238E27FC236}">
              <a16:creationId xmlns:a16="http://schemas.microsoft.com/office/drawing/2014/main" id="{F5B42118-7286-4487-AAA4-1A83F561AFCB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236</xdr:row>
      <xdr:rowOff>0</xdr:rowOff>
    </xdr:from>
    <xdr:to>
      <xdr:col>31</xdr:col>
      <xdr:colOff>7620</xdr:colOff>
      <xdr:row>236</xdr:row>
      <xdr:rowOff>0</xdr:rowOff>
    </xdr:to>
    <xdr:sp macro="" textlink="">
      <xdr:nvSpPr>
        <xdr:cNvPr id="16000" name="Line 296">
          <a:extLst>
            <a:ext uri="{FF2B5EF4-FFF2-40B4-BE49-F238E27FC236}">
              <a16:creationId xmlns:a16="http://schemas.microsoft.com/office/drawing/2014/main" id="{F7484D4C-0F55-4D24-8B22-A55135460748}"/>
            </a:ext>
          </a:extLst>
        </xdr:cNvPr>
        <xdr:cNvSpPr>
          <a:spLocks noChangeShapeType="1"/>
        </xdr:cNvSpPr>
      </xdr:nvSpPr>
      <xdr:spPr bwMode="auto">
        <a:xfrm>
          <a:off x="6570345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238</xdr:row>
      <xdr:rowOff>0</xdr:rowOff>
    </xdr:from>
    <xdr:to>
      <xdr:col>25</xdr:col>
      <xdr:colOff>7620</xdr:colOff>
      <xdr:row>238</xdr:row>
      <xdr:rowOff>0</xdr:rowOff>
    </xdr:to>
    <xdr:sp macro="" textlink="">
      <xdr:nvSpPr>
        <xdr:cNvPr id="16001" name="Line 311">
          <a:extLst>
            <a:ext uri="{FF2B5EF4-FFF2-40B4-BE49-F238E27FC236}">
              <a16:creationId xmlns:a16="http://schemas.microsoft.com/office/drawing/2014/main" id="{780DD095-8812-46C3-833E-EB4F74AFE5A8}"/>
            </a:ext>
          </a:extLst>
        </xdr:cNvPr>
        <xdr:cNvSpPr>
          <a:spLocks noChangeShapeType="1"/>
        </xdr:cNvSpPr>
      </xdr:nvSpPr>
      <xdr:spPr bwMode="auto">
        <a:xfrm>
          <a:off x="5141595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6002" name="Line 6">
          <a:extLst>
            <a:ext uri="{FF2B5EF4-FFF2-40B4-BE49-F238E27FC236}">
              <a16:creationId xmlns:a16="http://schemas.microsoft.com/office/drawing/2014/main" id="{FA539C8F-6370-4F99-90DE-420D9CF1235F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236</xdr:row>
      <xdr:rowOff>0</xdr:rowOff>
    </xdr:from>
    <xdr:to>
      <xdr:col>26</xdr:col>
      <xdr:colOff>7620</xdr:colOff>
      <xdr:row>236</xdr:row>
      <xdr:rowOff>0</xdr:rowOff>
    </xdr:to>
    <xdr:sp macro="" textlink="">
      <xdr:nvSpPr>
        <xdr:cNvPr id="16003" name="Line 311">
          <a:extLst>
            <a:ext uri="{FF2B5EF4-FFF2-40B4-BE49-F238E27FC236}">
              <a16:creationId xmlns:a16="http://schemas.microsoft.com/office/drawing/2014/main" id="{A69E666A-86DF-44AC-844D-7EA1A2552A81}"/>
            </a:ext>
          </a:extLst>
        </xdr:cNvPr>
        <xdr:cNvSpPr>
          <a:spLocks noChangeShapeType="1"/>
        </xdr:cNvSpPr>
      </xdr:nvSpPr>
      <xdr:spPr bwMode="auto">
        <a:xfrm>
          <a:off x="5379720" y="3015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238</xdr:row>
      <xdr:rowOff>0</xdr:rowOff>
    </xdr:from>
    <xdr:to>
      <xdr:col>26</xdr:col>
      <xdr:colOff>7620</xdr:colOff>
      <xdr:row>238</xdr:row>
      <xdr:rowOff>0</xdr:rowOff>
    </xdr:to>
    <xdr:sp macro="" textlink="">
      <xdr:nvSpPr>
        <xdr:cNvPr id="16004" name="Line 283">
          <a:extLst>
            <a:ext uri="{FF2B5EF4-FFF2-40B4-BE49-F238E27FC236}">
              <a16:creationId xmlns:a16="http://schemas.microsoft.com/office/drawing/2014/main" id="{A15076CC-24F1-4027-A58D-02548153DF65}"/>
            </a:ext>
          </a:extLst>
        </xdr:cNvPr>
        <xdr:cNvSpPr>
          <a:spLocks noChangeShapeType="1"/>
        </xdr:cNvSpPr>
      </xdr:nvSpPr>
      <xdr:spPr bwMode="auto">
        <a:xfrm>
          <a:off x="5379720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238</xdr:row>
      <xdr:rowOff>0</xdr:rowOff>
    </xdr:from>
    <xdr:to>
      <xdr:col>31</xdr:col>
      <xdr:colOff>7620</xdr:colOff>
      <xdr:row>238</xdr:row>
      <xdr:rowOff>0</xdr:rowOff>
    </xdr:to>
    <xdr:sp macro="" textlink="">
      <xdr:nvSpPr>
        <xdr:cNvPr id="16005" name="Line 296">
          <a:extLst>
            <a:ext uri="{FF2B5EF4-FFF2-40B4-BE49-F238E27FC236}">
              <a16:creationId xmlns:a16="http://schemas.microsoft.com/office/drawing/2014/main" id="{A1047A27-C2CF-4B3A-A92B-5FD7F5C6C1ED}"/>
            </a:ext>
          </a:extLst>
        </xdr:cNvPr>
        <xdr:cNvSpPr>
          <a:spLocks noChangeShapeType="1"/>
        </xdr:cNvSpPr>
      </xdr:nvSpPr>
      <xdr:spPr bwMode="auto">
        <a:xfrm>
          <a:off x="6570345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238</xdr:row>
      <xdr:rowOff>0</xdr:rowOff>
    </xdr:from>
    <xdr:to>
      <xdr:col>26</xdr:col>
      <xdr:colOff>7620</xdr:colOff>
      <xdr:row>238</xdr:row>
      <xdr:rowOff>0</xdr:rowOff>
    </xdr:to>
    <xdr:sp macro="" textlink="">
      <xdr:nvSpPr>
        <xdr:cNvPr id="16006" name="Line 6">
          <a:extLst>
            <a:ext uri="{FF2B5EF4-FFF2-40B4-BE49-F238E27FC236}">
              <a16:creationId xmlns:a16="http://schemas.microsoft.com/office/drawing/2014/main" id="{05AE37C2-04BB-4BF6-B756-BACCDB02D3CF}"/>
            </a:ext>
          </a:extLst>
        </xdr:cNvPr>
        <xdr:cNvSpPr>
          <a:spLocks noChangeShapeType="1"/>
        </xdr:cNvSpPr>
      </xdr:nvSpPr>
      <xdr:spPr bwMode="auto">
        <a:xfrm>
          <a:off x="5379720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238</xdr:row>
      <xdr:rowOff>0</xdr:rowOff>
    </xdr:from>
    <xdr:to>
      <xdr:col>26</xdr:col>
      <xdr:colOff>7620</xdr:colOff>
      <xdr:row>238</xdr:row>
      <xdr:rowOff>0</xdr:rowOff>
    </xdr:to>
    <xdr:sp macro="" textlink="">
      <xdr:nvSpPr>
        <xdr:cNvPr id="16007" name="Line 311">
          <a:extLst>
            <a:ext uri="{FF2B5EF4-FFF2-40B4-BE49-F238E27FC236}">
              <a16:creationId xmlns:a16="http://schemas.microsoft.com/office/drawing/2014/main" id="{5EC5A8E9-55BC-463D-992A-67FD59445BA1}"/>
            </a:ext>
          </a:extLst>
        </xdr:cNvPr>
        <xdr:cNvSpPr>
          <a:spLocks noChangeShapeType="1"/>
        </xdr:cNvSpPr>
      </xdr:nvSpPr>
      <xdr:spPr bwMode="auto">
        <a:xfrm>
          <a:off x="5379720" y="3048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08" name="Line 331">
          <a:extLst>
            <a:ext uri="{FF2B5EF4-FFF2-40B4-BE49-F238E27FC236}">
              <a16:creationId xmlns:a16="http://schemas.microsoft.com/office/drawing/2014/main" id="{C39F1DBC-DD00-4CCA-8166-A88DC78C9894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09" name="Line 326">
          <a:extLst>
            <a:ext uri="{FF2B5EF4-FFF2-40B4-BE49-F238E27FC236}">
              <a16:creationId xmlns:a16="http://schemas.microsoft.com/office/drawing/2014/main" id="{AD12652F-190E-4017-A8E2-E1386B7D7168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10" name="Line 323">
          <a:extLst>
            <a:ext uri="{FF2B5EF4-FFF2-40B4-BE49-F238E27FC236}">
              <a16:creationId xmlns:a16="http://schemas.microsoft.com/office/drawing/2014/main" id="{930FFFD0-17EE-460B-A975-9DDBC4DD0FE2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11" name="Line 327">
          <a:extLst>
            <a:ext uri="{FF2B5EF4-FFF2-40B4-BE49-F238E27FC236}">
              <a16:creationId xmlns:a16="http://schemas.microsoft.com/office/drawing/2014/main" id="{28CDBD17-88BC-40CC-9545-31B2C912869D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12" name="Line 326">
          <a:extLst>
            <a:ext uri="{FF2B5EF4-FFF2-40B4-BE49-F238E27FC236}">
              <a16:creationId xmlns:a16="http://schemas.microsoft.com/office/drawing/2014/main" id="{3E3A37C8-C02F-4039-A6F9-C6F25BD3350E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13" name="Line 323">
          <a:extLst>
            <a:ext uri="{FF2B5EF4-FFF2-40B4-BE49-F238E27FC236}">
              <a16:creationId xmlns:a16="http://schemas.microsoft.com/office/drawing/2014/main" id="{1CAF7646-D35C-4E1C-99EA-DB1F4461644A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14" name="Line 327">
          <a:extLst>
            <a:ext uri="{FF2B5EF4-FFF2-40B4-BE49-F238E27FC236}">
              <a16:creationId xmlns:a16="http://schemas.microsoft.com/office/drawing/2014/main" id="{A2525E36-5EF1-4D1F-8B8F-19B3F1C038DA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15" name="Line 326">
          <a:extLst>
            <a:ext uri="{FF2B5EF4-FFF2-40B4-BE49-F238E27FC236}">
              <a16:creationId xmlns:a16="http://schemas.microsoft.com/office/drawing/2014/main" id="{A437B89C-5837-44EA-93E1-FC03BB7DE659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16" name="Line 323">
          <a:extLst>
            <a:ext uri="{FF2B5EF4-FFF2-40B4-BE49-F238E27FC236}">
              <a16:creationId xmlns:a16="http://schemas.microsoft.com/office/drawing/2014/main" id="{B25FAA7E-78D4-44DE-A187-87B52938EF49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17" name="Line 327">
          <a:extLst>
            <a:ext uri="{FF2B5EF4-FFF2-40B4-BE49-F238E27FC236}">
              <a16:creationId xmlns:a16="http://schemas.microsoft.com/office/drawing/2014/main" id="{46811276-5A5A-44B4-9F8A-410911B4AEF2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228</xdr:row>
      <xdr:rowOff>0</xdr:rowOff>
    </xdr:from>
    <xdr:to>
      <xdr:col>26</xdr:col>
      <xdr:colOff>7620</xdr:colOff>
      <xdr:row>228</xdr:row>
      <xdr:rowOff>0</xdr:rowOff>
    </xdr:to>
    <xdr:sp macro="" textlink="">
      <xdr:nvSpPr>
        <xdr:cNvPr id="16018" name="Line 148">
          <a:extLst>
            <a:ext uri="{FF2B5EF4-FFF2-40B4-BE49-F238E27FC236}">
              <a16:creationId xmlns:a16="http://schemas.microsoft.com/office/drawing/2014/main" id="{5553EC85-59FC-40B3-9D44-EDF7F13CC646}"/>
            </a:ext>
          </a:extLst>
        </xdr:cNvPr>
        <xdr:cNvSpPr>
          <a:spLocks noChangeShapeType="1"/>
        </xdr:cNvSpPr>
      </xdr:nvSpPr>
      <xdr:spPr bwMode="auto">
        <a:xfrm>
          <a:off x="5379720" y="2896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228</xdr:row>
      <xdr:rowOff>0</xdr:rowOff>
    </xdr:from>
    <xdr:to>
      <xdr:col>26</xdr:col>
      <xdr:colOff>7620</xdr:colOff>
      <xdr:row>228</xdr:row>
      <xdr:rowOff>0</xdr:rowOff>
    </xdr:to>
    <xdr:sp macro="" textlink="">
      <xdr:nvSpPr>
        <xdr:cNvPr id="16019" name="Line 148">
          <a:extLst>
            <a:ext uri="{FF2B5EF4-FFF2-40B4-BE49-F238E27FC236}">
              <a16:creationId xmlns:a16="http://schemas.microsoft.com/office/drawing/2014/main" id="{DA2C2DCF-A598-48B7-99D1-CD97FF2D1DD6}"/>
            </a:ext>
          </a:extLst>
        </xdr:cNvPr>
        <xdr:cNvSpPr>
          <a:spLocks noChangeShapeType="1"/>
        </xdr:cNvSpPr>
      </xdr:nvSpPr>
      <xdr:spPr bwMode="auto">
        <a:xfrm>
          <a:off x="5379720" y="2896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20" name="Line 331">
          <a:extLst>
            <a:ext uri="{FF2B5EF4-FFF2-40B4-BE49-F238E27FC236}">
              <a16:creationId xmlns:a16="http://schemas.microsoft.com/office/drawing/2014/main" id="{E538759D-2410-4301-BA3B-F0FC22300A38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21" name="Line 326">
          <a:extLst>
            <a:ext uri="{FF2B5EF4-FFF2-40B4-BE49-F238E27FC236}">
              <a16:creationId xmlns:a16="http://schemas.microsoft.com/office/drawing/2014/main" id="{91C9CEDB-CA06-48DC-966D-F0354F764D74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22" name="Line 323">
          <a:extLst>
            <a:ext uri="{FF2B5EF4-FFF2-40B4-BE49-F238E27FC236}">
              <a16:creationId xmlns:a16="http://schemas.microsoft.com/office/drawing/2014/main" id="{84BD10E9-2704-4AAE-8D66-F047DE96E48D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23" name="Line 327">
          <a:extLst>
            <a:ext uri="{FF2B5EF4-FFF2-40B4-BE49-F238E27FC236}">
              <a16:creationId xmlns:a16="http://schemas.microsoft.com/office/drawing/2014/main" id="{6B262B93-B70E-4EB0-B7B6-4DD34914C2F2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24" name="Line 326">
          <a:extLst>
            <a:ext uri="{FF2B5EF4-FFF2-40B4-BE49-F238E27FC236}">
              <a16:creationId xmlns:a16="http://schemas.microsoft.com/office/drawing/2014/main" id="{F8C43487-2D29-4A00-A766-98AA303C96D4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25" name="Line 323">
          <a:extLst>
            <a:ext uri="{FF2B5EF4-FFF2-40B4-BE49-F238E27FC236}">
              <a16:creationId xmlns:a16="http://schemas.microsoft.com/office/drawing/2014/main" id="{CDED9CE0-6BB3-4369-8D9D-83FB449B4DF0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26" name="Line 327">
          <a:extLst>
            <a:ext uri="{FF2B5EF4-FFF2-40B4-BE49-F238E27FC236}">
              <a16:creationId xmlns:a16="http://schemas.microsoft.com/office/drawing/2014/main" id="{2214840A-06F6-4E50-A28C-F6CADC65BBAC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27" name="Line 326">
          <a:extLst>
            <a:ext uri="{FF2B5EF4-FFF2-40B4-BE49-F238E27FC236}">
              <a16:creationId xmlns:a16="http://schemas.microsoft.com/office/drawing/2014/main" id="{8D7E6F7C-7F00-4172-98F8-9E3BD066767E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28" name="Line 323">
          <a:extLst>
            <a:ext uri="{FF2B5EF4-FFF2-40B4-BE49-F238E27FC236}">
              <a16:creationId xmlns:a16="http://schemas.microsoft.com/office/drawing/2014/main" id="{034BD7E3-3DF5-4F69-A5C5-ED641FFCB20B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29" name="Line 327">
          <a:extLst>
            <a:ext uri="{FF2B5EF4-FFF2-40B4-BE49-F238E27FC236}">
              <a16:creationId xmlns:a16="http://schemas.microsoft.com/office/drawing/2014/main" id="{E91C219C-384A-4D7E-972D-24BCA75D60CD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228</xdr:row>
      <xdr:rowOff>0</xdr:rowOff>
    </xdr:from>
    <xdr:to>
      <xdr:col>26</xdr:col>
      <xdr:colOff>7620</xdr:colOff>
      <xdr:row>228</xdr:row>
      <xdr:rowOff>0</xdr:rowOff>
    </xdr:to>
    <xdr:sp macro="" textlink="">
      <xdr:nvSpPr>
        <xdr:cNvPr id="16030" name="Line 148">
          <a:extLst>
            <a:ext uri="{FF2B5EF4-FFF2-40B4-BE49-F238E27FC236}">
              <a16:creationId xmlns:a16="http://schemas.microsoft.com/office/drawing/2014/main" id="{998E7534-93E0-468D-AD5F-748EAD8042EE}"/>
            </a:ext>
          </a:extLst>
        </xdr:cNvPr>
        <xdr:cNvSpPr>
          <a:spLocks noChangeShapeType="1"/>
        </xdr:cNvSpPr>
      </xdr:nvSpPr>
      <xdr:spPr bwMode="auto">
        <a:xfrm>
          <a:off x="5379720" y="2896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228</xdr:row>
      <xdr:rowOff>0</xdr:rowOff>
    </xdr:from>
    <xdr:to>
      <xdr:col>26</xdr:col>
      <xdr:colOff>7620</xdr:colOff>
      <xdr:row>228</xdr:row>
      <xdr:rowOff>0</xdr:rowOff>
    </xdr:to>
    <xdr:sp macro="" textlink="">
      <xdr:nvSpPr>
        <xdr:cNvPr id="16031" name="Line 148">
          <a:extLst>
            <a:ext uri="{FF2B5EF4-FFF2-40B4-BE49-F238E27FC236}">
              <a16:creationId xmlns:a16="http://schemas.microsoft.com/office/drawing/2014/main" id="{9A7709A1-9E2E-4B9F-AF02-59AC8D20DFCF}"/>
            </a:ext>
          </a:extLst>
        </xdr:cNvPr>
        <xdr:cNvSpPr>
          <a:spLocks noChangeShapeType="1"/>
        </xdr:cNvSpPr>
      </xdr:nvSpPr>
      <xdr:spPr bwMode="auto">
        <a:xfrm>
          <a:off x="5379720" y="2896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32" name="Line 331">
          <a:extLst>
            <a:ext uri="{FF2B5EF4-FFF2-40B4-BE49-F238E27FC236}">
              <a16:creationId xmlns:a16="http://schemas.microsoft.com/office/drawing/2014/main" id="{769E0B9B-58C3-489A-AFA9-E8075EDE0F3B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33" name="Line 326">
          <a:extLst>
            <a:ext uri="{FF2B5EF4-FFF2-40B4-BE49-F238E27FC236}">
              <a16:creationId xmlns:a16="http://schemas.microsoft.com/office/drawing/2014/main" id="{060C7C50-653A-4337-B8D6-08299F952D61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34" name="Line 323">
          <a:extLst>
            <a:ext uri="{FF2B5EF4-FFF2-40B4-BE49-F238E27FC236}">
              <a16:creationId xmlns:a16="http://schemas.microsoft.com/office/drawing/2014/main" id="{57D50967-43F6-4942-806F-C86BAEAAC3A7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35" name="Line 327">
          <a:extLst>
            <a:ext uri="{FF2B5EF4-FFF2-40B4-BE49-F238E27FC236}">
              <a16:creationId xmlns:a16="http://schemas.microsoft.com/office/drawing/2014/main" id="{71A54C6A-5C97-4274-8044-148F7BC9621D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36" name="Line 326">
          <a:extLst>
            <a:ext uri="{FF2B5EF4-FFF2-40B4-BE49-F238E27FC236}">
              <a16:creationId xmlns:a16="http://schemas.microsoft.com/office/drawing/2014/main" id="{49728C37-CC81-405B-88E0-9EAEED335E29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37" name="Line 323">
          <a:extLst>
            <a:ext uri="{FF2B5EF4-FFF2-40B4-BE49-F238E27FC236}">
              <a16:creationId xmlns:a16="http://schemas.microsoft.com/office/drawing/2014/main" id="{45795974-3EDB-4E79-9418-09A2D25CE5B6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38" name="Line 327">
          <a:extLst>
            <a:ext uri="{FF2B5EF4-FFF2-40B4-BE49-F238E27FC236}">
              <a16:creationId xmlns:a16="http://schemas.microsoft.com/office/drawing/2014/main" id="{6F3177D3-5706-434C-B890-EA60E2E1F875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39" name="Line 326">
          <a:extLst>
            <a:ext uri="{FF2B5EF4-FFF2-40B4-BE49-F238E27FC236}">
              <a16:creationId xmlns:a16="http://schemas.microsoft.com/office/drawing/2014/main" id="{94383BAF-8832-4FC7-9F89-784B4C5B51C1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40" name="Line 323">
          <a:extLst>
            <a:ext uri="{FF2B5EF4-FFF2-40B4-BE49-F238E27FC236}">
              <a16:creationId xmlns:a16="http://schemas.microsoft.com/office/drawing/2014/main" id="{6B61FBB3-F881-4A95-A740-2E8C419B8BB3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41" name="Line 327">
          <a:extLst>
            <a:ext uri="{FF2B5EF4-FFF2-40B4-BE49-F238E27FC236}">
              <a16:creationId xmlns:a16="http://schemas.microsoft.com/office/drawing/2014/main" id="{DBC3DE41-5F08-43D9-9A4A-A0C5280133B5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228</xdr:row>
      <xdr:rowOff>0</xdr:rowOff>
    </xdr:from>
    <xdr:to>
      <xdr:col>26</xdr:col>
      <xdr:colOff>7620</xdr:colOff>
      <xdr:row>228</xdr:row>
      <xdr:rowOff>0</xdr:rowOff>
    </xdr:to>
    <xdr:sp macro="" textlink="">
      <xdr:nvSpPr>
        <xdr:cNvPr id="16042" name="Line 148">
          <a:extLst>
            <a:ext uri="{FF2B5EF4-FFF2-40B4-BE49-F238E27FC236}">
              <a16:creationId xmlns:a16="http://schemas.microsoft.com/office/drawing/2014/main" id="{61036D8B-30A6-4706-82FD-44EE26DD9D73}"/>
            </a:ext>
          </a:extLst>
        </xdr:cNvPr>
        <xdr:cNvSpPr>
          <a:spLocks noChangeShapeType="1"/>
        </xdr:cNvSpPr>
      </xdr:nvSpPr>
      <xdr:spPr bwMode="auto">
        <a:xfrm>
          <a:off x="5379720" y="2896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228</xdr:row>
      <xdr:rowOff>0</xdr:rowOff>
    </xdr:from>
    <xdr:to>
      <xdr:col>26</xdr:col>
      <xdr:colOff>7620</xdr:colOff>
      <xdr:row>228</xdr:row>
      <xdr:rowOff>0</xdr:rowOff>
    </xdr:to>
    <xdr:sp macro="" textlink="">
      <xdr:nvSpPr>
        <xdr:cNvPr id="16043" name="Line 148">
          <a:extLst>
            <a:ext uri="{FF2B5EF4-FFF2-40B4-BE49-F238E27FC236}">
              <a16:creationId xmlns:a16="http://schemas.microsoft.com/office/drawing/2014/main" id="{D0426836-A437-45EF-AB81-4B6D6FD9F9CA}"/>
            </a:ext>
          </a:extLst>
        </xdr:cNvPr>
        <xdr:cNvSpPr>
          <a:spLocks noChangeShapeType="1"/>
        </xdr:cNvSpPr>
      </xdr:nvSpPr>
      <xdr:spPr bwMode="auto">
        <a:xfrm>
          <a:off x="5379720" y="2896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44" name="Line 331">
          <a:extLst>
            <a:ext uri="{FF2B5EF4-FFF2-40B4-BE49-F238E27FC236}">
              <a16:creationId xmlns:a16="http://schemas.microsoft.com/office/drawing/2014/main" id="{973E2E2D-EF59-4D65-8A19-32C23CD910C8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45" name="Line 326">
          <a:extLst>
            <a:ext uri="{FF2B5EF4-FFF2-40B4-BE49-F238E27FC236}">
              <a16:creationId xmlns:a16="http://schemas.microsoft.com/office/drawing/2014/main" id="{6CD51E09-2E46-4A4A-B437-E3AFB370023E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46" name="Line 323">
          <a:extLst>
            <a:ext uri="{FF2B5EF4-FFF2-40B4-BE49-F238E27FC236}">
              <a16:creationId xmlns:a16="http://schemas.microsoft.com/office/drawing/2014/main" id="{2A41558A-A4AF-4176-9714-2BBC8DBEDEFD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47" name="Line 327">
          <a:extLst>
            <a:ext uri="{FF2B5EF4-FFF2-40B4-BE49-F238E27FC236}">
              <a16:creationId xmlns:a16="http://schemas.microsoft.com/office/drawing/2014/main" id="{569503F4-4AAF-4737-AC19-68B7E2F199F9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48" name="Line 326">
          <a:extLst>
            <a:ext uri="{FF2B5EF4-FFF2-40B4-BE49-F238E27FC236}">
              <a16:creationId xmlns:a16="http://schemas.microsoft.com/office/drawing/2014/main" id="{5CE4DF05-F7A7-456E-A175-8811A273C03B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49" name="Line 323">
          <a:extLst>
            <a:ext uri="{FF2B5EF4-FFF2-40B4-BE49-F238E27FC236}">
              <a16:creationId xmlns:a16="http://schemas.microsoft.com/office/drawing/2014/main" id="{50F444C3-D6D0-4116-B214-B66AA1998B9F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50" name="Line 327">
          <a:extLst>
            <a:ext uri="{FF2B5EF4-FFF2-40B4-BE49-F238E27FC236}">
              <a16:creationId xmlns:a16="http://schemas.microsoft.com/office/drawing/2014/main" id="{E2B5C3EA-8413-4BAE-B7C8-BD0F778FDA2A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51" name="Line 326">
          <a:extLst>
            <a:ext uri="{FF2B5EF4-FFF2-40B4-BE49-F238E27FC236}">
              <a16:creationId xmlns:a16="http://schemas.microsoft.com/office/drawing/2014/main" id="{B4F9BFC3-2AE7-4934-9EA1-44806310A530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52" name="Line 323">
          <a:extLst>
            <a:ext uri="{FF2B5EF4-FFF2-40B4-BE49-F238E27FC236}">
              <a16:creationId xmlns:a16="http://schemas.microsoft.com/office/drawing/2014/main" id="{E988BC95-7FEE-4FA8-8ED4-FA8B5E9B4AEC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53" name="Line 327">
          <a:extLst>
            <a:ext uri="{FF2B5EF4-FFF2-40B4-BE49-F238E27FC236}">
              <a16:creationId xmlns:a16="http://schemas.microsoft.com/office/drawing/2014/main" id="{0453CF50-9BEF-4F2E-A005-7775E7F06672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54" name="Line 331">
          <a:extLst>
            <a:ext uri="{FF2B5EF4-FFF2-40B4-BE49-F238E27FC236}">
              <a16:creationId xmlns:a16="http://schemas.microsoft.com/office/drawing/2014/main" id="{3173B57A-2288-42AE-8064-4E1CA838F14C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55" name="Line 326">
          <a:extLst>
            <a:ext uri="{FF2B5EF4-FFF2-40B4-BE49-F238E27FC236}">
              <a16:creationId xmlns:a16="http://schemas.microsoft.com/office/drawing/2014/main" id="{D907BFDE-B8EA-4B2D-87FA-3FD6FB049CFE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56" name="Line 323">
          <a:extLst>
            <a:ext uri="{FF2B5EF4-FFF2-40B4-BE49-F238E27FC236}">
              <a16:creationId xmlns:a16="http://schemas.microsoft.com/office/drawing/2014/main" id="{EC06FBDE-0AE6-44BB-845C-EAF3A6F800EC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57" name="Line 327">
          <a:extLst>
            <a:ext uri="{FF2B5EF4-FFF2-40B4-BE49-F238E27FC236}">
              <a16:creationId xmlns:a16="http://schemas.microsoft.com/office/drawing/2014/main" id="{5D60E144-2486-42A4-BB03-2C5A7022B475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58" name="Line 326">
          <a:extLst>
            <a:ext uri="{FF2B5EF4-FFF2-40B4-BE49-F238E27FC236}">
              <a16:creationId xmlns:a16="http://schemas.microsoft.com/office/drawing/2014/main" id="{C1CC7F8F-3271-434B-9B97-9F242C2A7104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59" name="Line 323">
          <a:extLst>
            <a:ext uri="{FF2B5EF4-FFF2-40B4-BE49-F238E27FC236}">
              <a16:creationId xmlns:a16="http://schemas.microsoft.com/office/drawing/2014/main" id="{F07F24D1-E5C4-4A45-B84B-9B1618BDDFEB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60" name="Line 327">
          <a:extLst>
            <a:ext uri="{FF2B5EF4-FFF2-40B4-BE49-F238E27FC236}">
              <a16:creationId xmlns:a16="http://schemas.microsoft.com/office/drawing/2014/main" id="{E5997AD5-EB29-4EE2-897D-C35B832C0D7A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61" name="Line 326">
          <a:extLst>
            <a:ext uri="{FF2B5EF4-FFF2-40B4-BE49-F238E27FC236}">
              <a16:creationId xmlns:a16="http://schemas.microsoft.com/office/drawing/2014/main" id="{3FA24BD7-F282-4E1C-9E44-DD24446AD095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62" name="Line 323">
          <a:extLst>
            <a:ext uri="{FF2B5EF4-FFF2-40B4-BE49-F238E27FC236}">
              <a16:creationId xmlns:a16="http://schemas.microsoft.com/office/drawing/2014/main" id="{B8351E84-A747-4890-BB8D-6974D950F56B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63" name="Line 327">
          <a:extLst>
            <a:ext uri="{FF2B5EF4-FFF2-40B4-BE49-F238E27FC236}">
              <a16:creationId xmlns:a16="http://schemas.microsoft.com/office/drawing/2014/main" id="{1EA0A292-EB18-400E-B6D4-9D5BD7F574DF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64" name="Line 331">
          <a:extLst>
            <a:ext uri="{FF2B5EF4-FFF2-40B4-BE49-F238E27FC236}">
              <a16:creationId xmlns:a16="http://schemas.microsoft.com/office/drawing/2014/main" id="{F69CCE0B-8EC8-46C1-B963-5F2455A917B3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65" name="Line 326">
          <a:extLst>
            <a:ext uri="{FF2B5EF4-FFF2-40B4-BE49-F238E27FC236}">
              <a16:creationId xmlns:a16="http://schemas.microsoft.com/office/drawing/2014/main" id="{77F36F2B-AE92-4871-BB5C-2230A071AE05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66" name="Line 323">
          <a:extLst>
            <a:ext uri="{FF2B5EF4-FFF2-40B4-BE49-F238E27FC236}">
              <a16:creationId xmlns:a16="http://schemas.microsoft.com/office/drawing/2014/main" id="{961D404C-FA07-4987-8C70-BEE2318D92CA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67" name="Line 327">
          <a:extLst>
            <a:ext uri="{FF2B5EF4-FFF2-40B4-BE49-F238E27FC236}">
              <a16:creationId xmlns:a16="http://schemas.microsoft.com/office/drawing/2014/main" id="{3CACFFCE-3204-4491-896C-F255EA015208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68" name="Line 326">
          <a:extLst>
            <a:ext uri="{FF2B5EF4-FFF2-40B4-BE49-F238E27FC236}">
              <a16:creationId xmlns:a16="http://schemas.microsoft.com/office/drawing/2014/main" id="{45E8F64E-A413-4F40-B6A5-9ECEEF54E16B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69" name="Line 323">
          <a:extLst>
            <a:ext uri="{FF2B5EF4-FFF2-40B4-BE49-F238E27FC236}">
              <a16:creationId xmlns:a16="http://schemas.microsoft.com/office/drawing/2014/main" id="{A60513DF-3C56-4EE0-AD0B-6A83EDEAF0C2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70" name="Line 327">
          <a:extLst>
            <a:ext uri="{FF2B5EF4-FFF2-40B4-BE49-F238E27FC236}">
              <a16:creationId xmlns:a16="http://schemas.microsoft.com/office/drawing/2014/main" id="{CDF31B18-3425-4C56-95BC-C03BAEFAC534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71" name="Line 326">
          <a:extLst>
            <a:ext uri="{FF2B5EF4-FFF2-40B4-BE49-F238E27FC236}">
              <a16:creationId xmlns:a16="http://schemas.microsoft.com/office/drawing/2014/main" id="{FB8D2106-53D6-4C9D-9374-31F0C1D6C7FA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72" name="Line 323">
          <a:extLst>
            <a:ext uri="{FF2B5EF4-FFF2-40B4-BE49-F238E27FC236}">
              <a16:creationId xmlns:a16="http://schemas.microsoft.com/office/drawing/2014/main" id="{7DBEEEBC-4389-4222-A804-A909173CD2C4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73" name="Line 327">
          <a:extLst>
            <a:ext uri="{FF2B5EF4-FFF2-40B4-BE49-F238E27FC236}">
              <a16:creationId xmlns:a16="http://schemas.microsoft.com/office/drawing/2014/main" id="{6B0AAD59-01A8-49CC-AF37-2A5000687022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74" name="Line 331">
          <a:extLst>
            <a:ext uri="{FF2B5EF4-FFF2-40B4-BE49-F238E27FC236}">
              <a16:creationId xmlns:a16="http://schemas.microsoft.com/office/drawing/2014/main" id="{5FF9A354-18D9-4DD4-B7F4-D0BF55297010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75" name="Line 326">
          <a:extLst>
            <a:ext uri="{FF2B5EF4-FFF2-40B4-BE49-F238E27FC236}">
              <a16:creationId xmlns:a16="http://schemas.microsoft.com/office/drawing/2014/main" id="{EB2D9DB0-BD07-4EE4-A0AB-5585CADBAEC5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76" name="Line 323">
          <a:extLst>
            <a:ext uri="{FF2B5EF4-FFF2-40B4-BE49-F238E27FC236}">
              <a16:creationId xmlns:a16="http://schemas.microsoft.com/office/drawing/2014/main" id="{F00F1EEC-3BC3-476F-BF44-8DCE9A24333F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77" name="Line 327">
          <a:extLst>
            <a:ext uri="{FF2B5EF4-FFF2-40B4-BE49-F238E27FC236}">
              <a16:creationId xmlns:a16="http://schemas.microsoft.com/office/drawing/2014/main" id="{0C242E92-1F3E-466E-92CE-4DCB4DB19346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78" name="Line 326">
          <a:extLst>
            <a:ext uri="{FF2B5EF4-FFF2-40B4-BE49-F238E27FC236}">
              <a16:creationId xmlns:a16="http://schemas.microsoft.com/office/drawing/2014/main" id="{0AABD6A0-8F32-4225-8DC1-86BD23391E7C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79" name="Line 323">
          <a:extLst>
            <a:ext uri="{FF2B5EF4-FFF2-40B4-BE49-F238E27FC236}">
              <a16:creationId xmlns:a16="http://schemas.microsoft.com/office/drawing/2014/main" id="{D19ACAB1-31A8-445E-BA8E-D7EBBAB67335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80" name="Line 327">
          <a:extLst>
            <a:ext uri="{FF2B5EF4-FFF2-40B4-BE49-F238E27FC236}">
              <a16:creationId xmlns:a16="http://schemas.microsoft.com/office/drawing/2014/main" id="{A43FF646-283B-4D42-8CA4-6082016EA919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81" name="Line 326">
          <a:extLst>
            <a:ext uri="{FF2B5EF4-FFF2-40B4-BE49-F238E27FC236}">
              <a16:creationId xmlns:a16="http://schemas.microsoft.com/office/drawing/2014/main" id="{1F41F409-0475-46B1-8910-84B6F6722FE5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82" name="Line 323">
          <a:extLst>
            <a:ext uri="{FF2B5EF4-FFF2-40B4-BE49-F238E27FC236}">
              <a16:creationId xmlns:a16="http://schemas.microsoft.com/office/drawing/2014/main" id="{F10D66D0-7830-4B57-AEBC-41FBB5E425B4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228</xdr:row>
      <xdr:rowOff>0</xdr:rowOff>
    </xdr:from>
    <xdr:to>
      <xdr:col>55</xdr:col>
      <xdr:colOff>0</xdr:colOff>
      <xdr:row>228</xdr:row>
      <xdr:rowOff>0</xdr:rowOff>
    </xdr:to>
    <xdr:sp macro="" textlink="">
      <xdr:nvSpPr>
        <xdr:cNvPr id="16083" name="Line 327">
          <a:extLst>
            <a:ext uri="{FF2B5EF4-FFF2-40B4-BE49-F238E27FC236}">
              <a16:creationId xmlns:a16="http://schemas.microsoft.com/office/drawing/2014/main" id="{A8864414-EBB2-47AF-9C42-EE4F62E76D67}"/>
            </a:ext>
          </a:extLst>
        </xdr:cNvPr>
        <xdr:cNvSpPr>
          <a:spLocks noChangeShapeType="1"/>
        </xdr:cNvSpPr>
      </xdr:nvSpPr>
      <xdr:spPr bwMode="auto">
        <a:xfrm>
          <a:off x="11163300" y="289655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240</xdr:row>
      <xdr:rowOff>0</xdr:rowOff>
    </xdr:from>
    <xdr:to>
      <xdr:col>55</xdr:col>
      <xdr:colOff>0</xdr:colOff>
      <xdr:row>240</xdr:row>
      <xdr:rowOff>0</xdr:rowOff>
    </xdr:to>
    <xdr:sp macro="" textlink="">
      <xdr:nvSpPr>
        <xdr:cNvPr id="16084" name="Line 37">
          <a:extLst>
            <a:ext uri="{FF2B5EF4-FFF2-40B4-BE49-F238E27FC236}">
              <a16:creationId xmlns:a16="http://schemas.microsoft.com/office/drawing/2014/main" id="{FF40997F-AD87-4F39-839C-36F5A9B287A1}"/>
            </a:ext>
          </a:extLst>
        </xdr:cNvPr>
        <xdr:cNvSpPr>
          <a:spLocks noChangeShapeType="1"/>
        </xdr:cNvSpPr>
      </xdr:nvSpPr>
      <xdr:spPr bwMode="auto">
        <a:xfrm>
          <a:off x="11163300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240</xdr:row>
      <xdr:rowOff>0</xdr:rowOff>
    </xdr:from>
    <xdr:to>
      <xdr:col>25</xdr:col>
      <xdr:colOff>7620</xdr:colOff>
      <xdr:row>240</xdr:row>
      <xdr:rowOff>0</xdr:rowOff>
    </xdr:to>
    <xdr:sp macro="" textlink="">
      <xdr:nvSpPr>
        <xdr:cNvPr id="16085" name="Line 38">
          <a:extLst>
            <a:ext uri="{FF2B5EF4-FFF2-40B4-BE49-F238E27FC236}">
              <a16:creationId xmlns:a16="http://schemas.microsoft.com/office/drawing/2014/main" id="{147BC3C0-CF43-4AD5-A149-380B6EA6BC84}"/>
            </a:ext>
          </a:extLst>
        </xdr:cNvPr>
        <xdr:cNvSpPr>
          <a:spLocks noChangeShapeType="1"/>
        </xdr:cNvSpPr>
      </xdr:nvSpPr>
      <xdr:spPr bwMode="auto">
        <a:xfrm>
          <a:off x="514159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086" name="Oval 39">
          <a:extLst>
            <a:ext uri="{FF2B5EF4-FFF2-40B4-BE49-F238E27FC236}">
              <a16:creationId xmlns:a16="http://schemas.microsoft.com/office/drawing/2014/main" id="{F1E72333-A454-42CE-B0A7-9B8CC7BBD350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087" name="Oval 40">
          <a:extLst>
            <a:ext uri="{FF2B5EF4-FFF2-40B4-BE49-F238E27FC236}">
              <a16:creationId xmlns:a16="http://schemas.microsoft.com/office/drawing/2014/main" id="{80EA52BF-35AC-47F8-B8D5-52FAF9DC6875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088" name="Line 41">
          <a:extLst>
            <a:ext uri="{FF2B5EF4-FFF2-40B4-BE49-F238E27FC236}">
              <a16:creationId xmlns:a16="http://schemas.microsoft.com/office/drawing/2014/main" id="{237ABA44-E521-41EB-89B3-A790A97866FE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089" name="Line 42">
          <a:extLst>
            <a:ext uri="{FF2B5EF4-FFF2-40B4-BE49-F238E27FC236}">
              <a16:creationId xmlns:a16="http://schemas.microsoft.com/office/drawing/2014/main" id="{0CF2CCB2-3430-46C6-AB16-9675FAAC8319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090" name="Oval 43">
          <a:extLst>
            <a:ext uri="{FF2B5EF4-FFF2-40B4-BE49-F238E27FC236}">
              <a16:creationId xmlns:a16="http://schemas.microsoft.com/office/drawing/2014/main" id="{F4068BC6-3F76-4DC5-9ED8-AAE1EF16548E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091" name="Oval 44">
          <a:extLst>
            <a:ext uri="{FF2B5EF4-FFF2-40B4-BE49-F238E27FC236}">
              <a16:creationId xmlns:a16="http://schemas.microsoft.com/office/drawing/2014/main" id="{09929B6C-61AC-4593-A270-6A1FC5FE8B3C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092" name="Line 45">
          <a:extLst>
            <a:ext uri="{FF2B5EF4-FFF2-40B4-BE49-F238E27FC236}">
              <a16:creationId xmlns:a16="http://schemas.microsoft.com/office/drawing/2014/main" id="{A9CC07E0-4146-416A-A936-18C6354806ED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093" name="Line 46">
          <a:extLst>
            <a:ext uri="{FF2B5EF4-FFF2-40B4-BE49-F238E27FC236}">
              <a16:creationId xmlns:a16="http://schemas.microsoft.com/office/drawing/2014/main" id="{08664263-D9BF-4182-A85C-B4372D6C9862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094" name="Oval 47">
          <a:extLst>
            <a:ext uri="{FF2B5EF4-FFF2-40B4-BE49-F238E27FC236}">
              <a16:creationId xmlns:a16="http://schemas.microsoft.com/office/drawing/2014/main" id="{91F558B4-2BF1-43FE-80A0-45403E69197C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095" name="Oval 48">
          <a:extLst>
            <a:ext uri="{FF2B5EF4-FFF2-40B4-BE49-F238E27FC236}">
              <a16:creationId xmlns:a16="http://schemas.microsoft.com/office/drawing/2014/main" id="{6E44453A-D3D5-4B49-9E13-38F7788C0ECD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243</xdr:row>
      <xdr:rowOff>0</xdr:rowOff>
    </xdr:from>
    <xdr:to>
      <xdr:col>55</xdr:col>
      <xdr:colOff>129540</xdr:colOff>
      <xdr:row>243</xdr:row>
      <xdr:rowOff>0</xdr:rowOff>
    </xdr:to>
    <xdr:sp macro="" textlink="">
      <xdr:nvSpPr>
        <xdr:cNvPr id="16096" name="Line 174">
          <a:extLst>
            <a:ext uri="{FF2B5EF4-FFF2-40B4-BE49-F238E27FC236}">
              <a16:creationId xmlns:a16="http://schemas.microsoft.com/office/drawing/2014/main" id="{ADC9A201-640C-4B3B-B57B-C423BC197A32}"/>
            </a:ext>
          </a:extLst>
        </xdr:cNvPr>
        <xdr:cNvSpPr>
          <a:spLocks noChangeShapeType="1"/>
        </xdr:cNvSpPr>
      </xdr:nvSpPr>
      <xdr:spPr bwMode="auto">
        <a:xfrm>
          <a:off x="11292840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243</xdr:row>
      <xdr:rowOff>0</xdr:rowOff>
    </xdr:from>
    <xdr:to>
      <xdr:col>26</xdr:col>
      <xdr:colOff>7620</xdr:colOff>
      <xdr:row>243</xdr:row>
      <xdr:rowOff>0</xdr:rowOff>
    </xdr:to>
    <xdr:sp macro="" textlink="">
      <xdr:nvSpPr>
        <xdr:cNvPr id="16097" name="Line 175">
          <a:extLst>
            <a:ext uri="{FF2B5EF4-FFF2-40B4-BE49-F238E27FC236}">
              <a16:creationId xmlns:a16="http://schemas.microsoft.com/office/drawing/2014/main" id="{66C69859-3A6D-41B1-AF16-1EBAD128E7F5}"/>
            </a:ext>
          </a:extLst>
        </xdr:cNvPr>
        <xdr:cNvSpPr>
          <a:spLocks noChangeShapeType="1"/>
        </xdr:cNvSpPr>
      </xdr:nvSpPr>
      <xdr:spPr bwMode="auto">
        <a:xfrm>
          <a:off x="5379720" y="3158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098" name="Oval 176">
          <a:extLst>
            <a:ext uri="{FF2B5EF4-FFF2-40B4-BE49-F238E27FC236}">
              <a16:creationId xmlns:a16="http://schemas.microsoft.com/office/drawing/2014/main" id="{522AB80C-73D9-4065-9914-70CDD002C85E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099" name="Oval 177">
          <a:extLst>
            <a:ext uri="{FF2B5EF4-FFF2-40B4-BE49-F238E27FC236}">
              <a16:creationId xmlns:a16="http://schemas.microsoft.com/office/drawing/2014/main" id="{477864B0-574A-418D-9426-76AF6C0C3CFC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100" name="Line 178">
          <a:extLst>
            <a:ext uri="{FF2B5EF4-FFF2-40B4-BE49-F238E27FC236}">
              <a16:creationId xmlns:a16="http://schemas.microsoft.com/office/drawing/2014/main" id="{E142FEA6-13A3-44C6-AC39-13C95CA7B0DB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101" name="Line 179">
          <a:extLst>
            <a:ext uri="{FF2B5EF4-FFF2-40B4-BE49-F238E27FC236}">
              <a16:creationId xmlns:a16="http://schemas.microsoft.com/office/drawing/2014/main" id="{648FE193-8B1B-437C-9D65-90EB792849E6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102" name="Oval 180">
          <a:extLst>
            <a:ext uri="{FF2B5EF4-FFF2-40B4-BE49-F238E27FC236}">
              <a16:creationId xmlns:a16="http://schemas.microsoft.com/office/drawing/2014/main" id="{DF295F8E-0F42-4EFA-BCA7-91061A23BEB1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103" name="Oval 181">
          <a:extLst>
            <a:ext uri="{FF2B5EF4-FFF2-40B4-BE49-F238E27FC236}">
              <a16:creationId xmlns:a16="http://schemas.microsoft.com/office/drawing/2014/main" id="{517C4D98-DB4D-4114-A634-A4D2F12610EF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104" name="Line 182">
          <a:extLst>
            <a:ext uri="{FF2B5EF4-FFF2-40B4-BE49-F238E27FC236}">
              <a16:creationId xmlns:a16="http://schemas.microsoft.com/office/drawing/2014/main" id="{B2F6A718-5A3A-44A0-9E84-624555D772F9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105" name="Line 183">
          <a:extLst>
            <a:ext uri="{FF2B5EF4-FFF2-40B4-BE49-F238E27FC236}">
              <a16:creationId xmlns:a16="http://schemas.microsoft.com/office/drawing/2014/main" id="{F19ADE3A-1670-41B3-A4AD-BE72CADE0251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106" name="Oval 184">
          <a:extLst>
            <a:ext uri="{FF2B5EF4-FFF2-40B4-BE49-F238E27FC236}">
              <a16:creationId xmlns:a16="http://schemas.microsoft.com/office/drawing/2014/main" id="{159209D0-19B8-4C5B-84BF-CB9EC7D5BB58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107" name="Oval 185">
          <a:extLst>
            <a:ext uri="{FF2B5EF4-FFF2-40B4-BE49-F238E27FC236}">
              <a16:creationId xmlns:a16="http://schemas.microsoft.com/office/drawing/2014/main" id="{C527AD5D-20C5-4FFD-9635-10FD3E00B253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108" name="Line 323">
          <a:extLst>
            <a:ext uri="{FF2B5EF4-FFF2-40B4-BE49-F238E27FC236}">
              <a16:creationId xmlns:a16="http://schemas.microsoft.com/office/drawing/2014/main" id="{9094046C-8B4B-4548-856A-3C902883A03A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257</xdr:row>
      <xdr:rowOff>0</xdr:rowOff>
    </xdr:from>
    <xdr:to>
      <xdr:col>55</xdr:col>
      <xdr:colOff>129540</xdr:colOff>
      <xdr:row>257</xdr:row>
      <xdr:rowOff>0</xdr:rowOff>
    </xdr:to>
    <xdr:sp macro="" textlink="">
      <xdr:nvSpPr>
        <xdr:cNvPr id="16109" name="Line 324">
          <a:extLst>
            <a:ext uri="{FF2B5EF4-FFF2-40B4-BE49-F238E27FC236}">
              <a16:creationId xmlns:a16="http://schemas.microsoft.com/office/drawing/2014/main" id="{6B242A98-DB96-4AC1-91FC-F03C02AEE628}"/>
            </a:ext>
          </a:extLst>
        </xdr:cNvPr>
        <xdr:cNvSpPr>
          <a:spLocks noChangeShapeType="1"/>
        </xdr:cNvSpPr>
      </xdr:nvSpPr>
      <xdr:spPr bwMode="auto">
        <a:xfrm>
          <a:off x="11292840" y="33851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263</xdr:row>
      <xdr:rowOff>0</xdr:rowOff>
    </xdr:from>
    <xdr:to>
      <xdr:col>55</xdr:col>
      <xdr:colOff>129540</xdr:colOff>
      <xdr:row>263</xdr:row>
      <xdr:rowOff>0</xdr:rowOff>
    </xdr:to>
    <xdr:sp macro="" textlink="">
      <xdr:nvSpPr>
        <xdr:cNvPr id="16110" name="Line 325">
          <a:extLst>
            <a:ext uri="{FF2B5EF4-FFF2-40B4-BE49-F238E27FC236}">
              <a16:creationId xmlns:a16="http://schemas.microsoft.com/office/drawing/2014/main" id="{F78CA04E-D126-495F-A98E-3A270373951D}"/>
            </a:ext>
          </a:extLst>
        </xdr:cNvPr>
        <xdr:cNvSpPr>
          <a:spLocks noChangeShapeType="1"/>
        </xdr:cNvSpPr>
      </xdr:nvSpPr>
      <xdr:spPr bwMode="auto">
        <a:xfrm>
          <a:off x="11292840" y="344995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111" name="Line 326">
          <a:extLst>
            <a:ext uri="{FF2B5EF4-FFF2-40B4-BE49-F238E27FC236}">
              <a16:creationId xmlns:a16="http://schemas.microsoft.com/office/drawing/2014/main" id="{DB9DD079-B4C0-4D62-9E28-10A342837014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112" name="Line 327">
          <a:extLst>
            <a:ext uri="{FF2B5EF4-FFF2-40B4-BE49-F238E27FC236}">
              <a16:creationId xmlns:a16="http://schemas.microsoft.com/office/drawing/2014/main" id="{981C6230-F637-4B3F-99AB-25D5660A711D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113" name="Line 328">
          <a:extLst>
            <a:ext uri="{FF2B5EF4-FFF2-40B4-BE49-F238E27FC236}">
              <a16:creationId xmlns:a16="http://schemas.microsoft.com/office/drawing/2014/main" id="{C831D755-84F1-4659-9073-A0592C5A9FAB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273</xdr:row>
      <xdr:rowOff>0</xdr:rowOff>
    </xdr:from>
    <xdr:to>
      <xdr:col>55</xdr:col>
      <xdr:colOff>129540</xdr:colOff>
      <xdr:row>273</xdr:row>
      <xdr:rowOff>0</xdr:rowOff>
    </xdr:to>
    <xdr:sp macro="" textlink="">
      <xdr:nvSpPr>
        <xdr:cNvPr id="16114" name="Line 329">
          <a:extLst>
            <a:ext uri="{FF2B5EF4-FFF2-40B4-BE49-F238E27FC236}">
              <a16:creationId xmlns:a16="http://schemas.microsoft.com/office/drawing/2014/main" id="{4892DF73-23EC-42D9-A66E-61BF433FE573}"/>
            </a:ext>
          </a:extLst>
        </xdr:cNvPr>
        <xdr:cNvSpPr>
          <a:spLocks noChangeShapeType="1"/>
        </xdr:cNvSpPr>
      </xdr:nvSpPr>
      <xdr:spPr bwMode="auto">
        <a:xfrm>
          <a:off x="11292840" y="36118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279</xdr:row>
      <xdr:rowOff>0</xdr:rowOff>
    </xdr:from>
    <xdr:to>
      <xdr:col>55</xdr:col>
      <xdr:colOff>129540</xdr:colOff>
      <xdr:row>279</xdr:row>
      <xdr:rowOff>0</xdr:rowOff>
    </xdr:to>
    <xdr:sp macro="" textlink="">
      <xdr:nvSpPr>
        <xdr:cNvPr id="16115" name="Line 330">
          <a:extLst>
            <a:ext uri="{FF2B5EF4-FFF2-40B4-BE49-F238E27FC236}">
              <a16:creationId xmlns:a16="http://schemas.microsoft.com/office/drawing/2014/main" id="{5FB14A04-82F6-40C8-A33A-6B65A154E326}"/>
            </a:ext>
          </a:extLst>
        </xdr:cNvPr>
        <xdr:cNvSpPr>
          <a:spLocks noChangeShapeType="1"/>
        </xdr:cNvSpPr>
      </xdr:nvSpPr>
      <xdr:spPr bwMode="auto">
        <a:xfrm>
          <a:off x="11292840" y="370903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116" name="Line 331">
          <a:extLst>
            <a:ext uri="{FF2B5EF4-FFF2-40B4-BE49-F238E27FC236}">
              <a16:creationId xmlns:a16="http://schemas.microsoft.com/office/drawing/2014/main" id="{D7FDC9AB-7BED-4F2A-82CE-B95F5B4DA2B0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117" name="Line 332">
          <a:extLst>
            <a:ext uri="{FF2B5EF4-FFF2-40B4-BE49-F238E27FC236}">
              <a16:creationId xmlns:a16="http://schemas.microsoft.com/office/drawing/2014/main" id="{20917E44-A33C-4301-A606-A203BDA603D1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118" name="Line 335">
          <a:extLst>
            <a:ext uri="{FF2B5EF4-FFF2-40B4-BE49-F238E27FC236}">
              <a16:creationId xmlns:a16="http://schemas.microsoft.com/office/drawing/2014/main" id="{C76D5B9F-8AF7-46E3-B414-55A06BB793EC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240</xdr:row>
      <xdr:rowOff>0</xdr:rowOff>
    </xdr:from>
    <xdr:to>
      <xdr:col>55</xdr:col>
      <xdr:colOff>129540</xdr:colOff>
      <xdr:row>240</xdr:row>
      <xdr:rowOff>0</xdr:rowOff>
    </xdr:to>
    <xdr:sp macro="" textlink="">
      <xdr:nvSpPr>
        <xdr:cNvPr id="16119" name="Line 174">
          <a:extLst>
            <a:ext uri="{FF2B5EF4-FFF2-40B4-BE49-F238E27FC236}">
              <a16:creationId xmlns:a16="http://schemas.microsoft.com/office/drawing/2014/main" id="{589EE1B0-BDD9-4DE2-8EDE-8742C9B50ADA}"/>
            </a:ext>
          </a:extLst>
        </xdr:cNvPr>
        <xdr:cNvSpPr>
          <a:spLocks noChangeShapeType="1"/>
        </xdr:cNvSpPr>
      </xdr:nvSpPr>
      <xdr:spPr bwMode="auto">
        <a:xfrm>
          <a:off x="11292840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240</xdr:row>
      <xdr:rowOff>0</xdr:rowOff>
    </xdr:from>
    <xdr:to>
      <xdr:col>26</xdr:col>
      <xdr:colOff>7620</xdr:colOff>
      <xdr:row>240</xdr:row>
      <xdr:rowOff>0</xdr:rowOff>
    </xdr:to>
    <xdr:sp macro="" textlink="">
      <xdr:nvSpPr>
        <xdr:cNvPr id="16120" name="Line 175">
          <a:extLst>
            <a:ext uri="{FF2B5EF4-FFF2-40B4-BE49-F238E27FC236}">
              <a16:creationId xmlns:a16="http://schemas.microsoft.com/office/drawing/2014/main" id="{5120AE45-49D3-441A-B2CD-408DAC26BC7A}"/>
            </a:ext>
          </a:extLst>
        </xdr:cNvPr>
        <xdr:cNvSpPr>
          <a:spLocks noChangeShapeType="1"/>
        </xdr:cNvSpPr>
      </xdr:nvSpPr>
      <xdr:spPr bwMode="auto">
        <a:xfrm>
          <a:off x="5379720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121" name="Oval 176">
          <a:extLst>
            <a:ext uri="{FF2B5EF4-FFF2-40B4-BE49-F238E27FC236}">
              <a16:creationId xmlns:a16="http://schemas.microsoft.com/office/drawing/2014/main" id="{5A4EA2C0-925B-43C8-8907-5C684EAFDA17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122" name="Oval 177">
          <a:extLst>
            <a:ext uri="{FF2B5EF4-FFF2-40B4-BE49-F238E27FC236}">
              <a16:creationId xmlns:a16="http://schemas.microsoft.com/office/drawing/2014/main" id="{0C302FBE-0CCC-403C-968F-BE8D4887FEF1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123" name="Line 178">
          <a:extLst>
            <a:ext uri="{FF2B5EF4-FFF2-40B4-BE49-F238E27FC236}">
              <a16:creationId xmlns:a16="http://schemas.microsoft.com/office/drawing/2014/main" id="{1B83C305-C56A-40DF-B9C0-7D7BE565A791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124" name="Line 179">
          <a:extLst>
            <a:ext uri="{FF2B5EF4-FFF2-40B4-BE49-F238E27FC236}">
              <a16:creationId xmlns:a16="http://schemas.microsoft.com/office/drawing/2014/main" id="{54680945-3BD8-4A79-B385-DA3F653AE0CB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125" name="Oval 180">
          <a:extLst>
            <a:ext uri="{FF2B5EF4-FFF2-40B4-BE49-F238E27FC236}">
              <a16:creationId xmlns:a16="http://schemas.microsoft.com/office/drawing/2014/main" id="{7174D54D-6B4C-439E-A8F1-51A577E0F892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126" name="Oval 181">
          <a:extLst>
            <a:ext uri="{FF2B5EF4-FFF2-40B4-BE49-F238E27FC236}">
              <a16:creationId xmlns:a16="http://schemas.microsoft.com/office/drawing/2014/main" id="{7F227599-E942-464A-9390-6853B8FDBF5F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127" name="Line 182">
          <a:extLst>
            <a:ext uri="{FF2B5EF4-FFF2-40B4-BE49-F238E27FC236}">
              <a16:creationId xmlns:a16="http://schemas.microsoft.com/office/drawing/2014/main" id="{734942FB-D251-44C9-960A-FB8D61C58D6B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128" name="Line 183">
          <a:extLst>
            <a:ext uri="{FF2B5EF4-FFF2-40B4-BE49-F238E27FC236}">
              <a16:creationId xmlns:a16="http://schemas.microsoft.com/office/drawing/2014/main" id="{FCC497C9-3115-4C94-9101-9630D861D2E0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129" name="Oval 184">
          <a:extLst>
            <a:ext uri="{FF2B5EF4-FFF2-40B4-BE49-F238E27FC236}">
              <a16:creationId xmlns:a16="http://schemas.microsoft.com/office/drawing/2014/main" id="{9B6E4DE5-41F4-44DA-9537-92CBEE6BD46E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130" name="Oval 185">
          <a:extLst>
            <a:ext uri="{FF2B5EF4-FFF2-40B4-BE49-F238E27FC236}">
              <a16:creationId xmlns:a16="http://schemas.microsoft.com/office/drawing/2014/main" id="{580FF451-4EC8-4B73-AB2D-A01885A983DB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131" name="Line 323">
          <a:extLst>
            <a:ext uri="{FF2B5EF4-FFF2-40B4-BE49-F238E27FC236}">
              <a16:creationId xmlns:a16="http://schemas.microsoft.com/office/drawing/2014/main" id="{BFC413B6-104D-4C9A-9BC8-0EEF584CB6E1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255</xdr:row>
      <xdr:rowOff>0</xdr:rowOff>
    </xdr:from>
    <xdr:to>
      <xdr:col>55</xdr:col>
      <xdr:colOff>129540</xdr:colOff>
      <xdr:row>255</xdr:row>
      <xdr:rowOff>0</xdr:rowOff>
    </xdr:to>
    <xdr:sp macro="" textlink="">
      <xdr:nvSpPr>
        <xdr:cNvPr id="16132" name="Line 324">
          <a:extLst>
            <a:ext uri="{FF2B5EF4-FFF2-40B4-BE49-F238E27FC236}">
              <a16:creationId xmlns:a16="http://schemas.microsoft.com/office/drawing/2014/main" id="{4D142D9D-6D3D-4172-9240-DC82747520D9}"/>
            </a:ext>
          </a:extLst>
        </xdr:cNvPr>
        <xdr:cNvSpPr>
          <a:spLocks noChangeShapeType="1"/>
        </xdr:cNvSpPr>
      </xdr:nvSpPr>
      <xdr:spPr bwMode="auto">
        <a:xfrm>
          <a:off x="11292840" y="3352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261</xdr:row>
      <xdr:rowOff>0</xdr:rowOff>
    </xdr:from>
    <xdr:to>
      <xdr:col>55</xdr:col>
      <xdr:colOff>129540</xdr:colOff>
      <xdr:row>261</xdr:row>
      <xdr:rowOff>0</xdr:rowOff>
    </xdr:to>
    <xdr:sp macro="" textlink="">
      <xdr:nvSpPr>
        <xdr:cNvPr id="16133" name="Line 325">
          <a:extLst>
            <a:ext uri="{FF2B5EF4-FFF2-40B4-BE49-F238E27FC236}">
              <a16:creationId xmlns:a16="http://schemas.microsoft.com/office/drawing/2014/main" id="{D778AB32-8A81-4EE8-9C89-940901AC60EF}"/>
            </a:ext>
          </a:extLst>
        </xdr:cNvPr>
        <xdr:cNvSpPr>
          <a:spLocks noChangeShapeType="1"/>
        </xdr:cNvSpPr>
      </xdr:nvSpPr>
      <xdr:spPr bwMode="auto">
        <a:xfrm>
          <a:off x="11292840" y="34175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258</xdr:row>
      <xdr:rowOff>0</xdr:rowOff>
    </xdr:from>
    <xdr:to>
      <xdr:col>55</xdr:col>
      <xdr:colOff>0</xdr:colOff>
      <xdr:row>258</xdr:row>
      <xdr:rowOff>0</xdr:rowOff>
    </xdr:to>
    <xdr:sp macro="" textlink="">
      <xdr:nvSpPr>
        <xdr:cNvPr id="16134" name="Line 326">
          <a:extLst>
            <a:ext uri="{FF2B5EF4-FFF2-40B4-BE49-F238E27FC236}">
              <a16:creationId xmlns:a16="http://schemas.microsoft.com/office/drawing/2014/main" id="{A32793A9-EE6D-427D-B103-D373F59DF8CC}"/>
            </a:ext>
          </a:extLst>
        </xdr:cNvPr>
        <xdr:cNvSpPr>
          <a:spLocks noChangeShapeType="1"/>
        </xdr:cNvSpPr>
      </xdr:nvSpPr>
      <xdr:spPr bwMode="auto">
        <a:xfrm>
          <a:off x="11163300" y="340137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135" name="Line 327">
          <a:extLst>
            <a:ext uri="{FF2B5EF4-FFF2-40B4-BE49-F238E27FC236}">
              <a16:creationId xmlns:a16="http://schemas.microsoft.com/office/drawing/2014/main" id="{ACE40BD5-C82A-4995-B6BD-21C5200A2601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136" name="Line 328">
          <a:extLst>
            <a:ext uri="{FF2B5EF4-FFF2-40B4-BE49-F238E27FC236}">
              <a16:creationId xmlns:a16="http://schemas.microsoft.com/office/drawing/2014/main" id="{5A0F1DF2-F4F8-4830-B0D5-FB8620C5922D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271</xdr:row>
      <xdr:rowOff>0</xdr:rowOff>
    </xdr:from>
    <xdr:to>
      <xdr:col>55</xdr:col>
      <xdr:colOff>129540</xdr:colOff>
      <xdr:row>271</xdr:row>
      <xdr:rowOff>0</xdr:rowOff>
    </xdr:to>
    <xdr:sp macro="" textlink="">
      <xdr:nvSpPr>
        <xdr:cNvPr id="16137" name="Line 329">
          <a:extLst>
            <a:ext uri="{FF2B5EF4-FFF2-40B4-BE49-F238E27FC236}">
              <a16:creationId xmlns:a16="http://schemas.microsoft.com/office/drawing/2014/main" id="{F586513A-B512-45E1-AD78-B14BDC65430A}"/>
            </a:ext>
          </a:extLst>
        </xdr:cNvPr>
        <xdr:cNvSpPr>
          <a:spLocks noChangeShapeType="1"/>
        </xdr:cNvSpPr>
      </xdr:nvSpPr>
      <xdr:spPr bwMode="auto">
        <a:xfrm>
          <a:off x="11292840" y="35794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277</xdr:row>
      <xdr:rowOff>0</xdr:rowOff>
    </xdr:from>
    <xdr:to>
      <xdr:col>55</xdr:col>
      <xdr:colOff>129540</xdr:colOff>
      <xdr:row>277</xdr:row>
      <xdr:rowOff>0</xdr:rowOff>
    </xdr:to>
    <xdr:sp macro="" textlink="">
      <xdr:nvSpPr>
        <xdr:cNvPr id="16138" name="Line 330">
          <a:extLst>
            <a:ext uri="{FF2B5EF4-FFF2-40B4-BE49-F238E27FC236}">
              <a16:creationId xmlns:a16="http://schemas.microsoft.com/office/drawing/2014/main" id="{78F626F2-385E-4B39-9BD4-494DC2F261B4}"/>
            </a:ext>
          </a:extLst>
        </xdr:cNvPr>
        <xdr:cNvSpPr>
          <a:spLocks noChangeShapeType="1"/>
        </xdr:cNvSpPr>
      </xdr:nvSpPr>
      <xdr:spPr bwMode="auto">
        <a:xfrm>
          <a:off x="11292840" y="36766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139" name="Line 331">
          <a:extLst>
            <a:ext uri="{FF2B5EF4-FFF2-40B4-BE49-F238E27FC236}">
              <a16:creationId xmlns:a16="http://schemas.microsoft.com/office/drawing/2014/main" id="{0DD35E6F-80EB-45D9-8140-9CB799FBF8A6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140" name="Line 332">
          <a:extLst>
            <a:ext uri="{FF2B5EF4-FFF2-40B4-BE49-F238E27FC236}">
              <a16:creationId xmlns:a16="http://schemas.microsoft.com/office/drawing/2014/main" id="{44A1E95C-5B87-459A-83C3-80ED488E856B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141" name="Line 333">
          <a:extLst>
            <a:ext uri="{FF2B5EF4-FFF2-40B4-BE49-F238E27FC236}">
              <a16:creationId xmlns:a16="http://schemas.microsoft.com/office/drawing/2014/main" id="{12E20CC2-F035-4B6E-8814-366AFB3F0B60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283</xdr:row>
      <xdr:rowOff>0</xdr:rowOff>
    </xdr:from>
    <xdr:to>
      <xdr:col>55</xdr:col>
      <xdr:colOff>129540</xdr:colOff>
      <xdr:row>283</xdr:row>
      <xdr:rowOff>0</xdr:rowOff>
    </xdr:to>
    <xdr:sp macro="" textlink="">
      <xdr:nvSpPr>
        <xdr:cNvPr id="16142" name="Line 334">
          <a:extLst>
            <a:ext uri="{FF2B5EF4-FFF2-40B4-BE49-F238E27FC236}">
              <a16:creationId xmlns:a16="http://schemas.microsoft.com/office/drawing/2014/main" id="{2218FBCA-0697-4CF4-BB7D-ED18138127E5}"/>
            </a:ext>
          </a:extLst>
        </xdr:cNvPr>
        <xdr:cNvSpPr>
          <a:spLocks noChangeShapeType="1"/>
        </xdr:cNvSpPr>
      </xdr:nvSpPr>
      <xdr:spPr bwMode="auto">
        <a:xfrm>
          <a:off x="11292840" y="37738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143" name="Line 335">
          <a:extLst>
            <a:ext uri="{FF2B5EF4-FFF2-40B4-BE49-F238E27FC236}">
              <a16:creationId xmlns:a16="http://schemas.microsoft.com/office/drawing/2014/main" id="{3DD5A734-A7D4-4666-91B9-5A6F1CDBC534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144" name="Line 336">
          <a:extLst>
            <a:ext uri="{FF2B5EF4-FFF2-40B4-BE49-F238E27FC236}">
              <a16:creationId xmlns:a16="http://schemas.microsoft.com/office/drawing/2014/main" id="{2F94AC90-2B2D-4D61-85D4-49BE517F3357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145" name="Line 326">
          <a:extLst>
            <a:ext uri="{FF2B5EF4-FFF2-40B4-BE49-F238E27FC236}">
              <a16:creationId xmlns:a16="http://schemas.microsoft.com/office/drawing/2014/main" id="{EC90AB5F-2E8D-402B-82B3-3772F050567D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146" name="Line 323">
          <a:extLst>
            <a:ext uri="{FF2B5EF4-FFF2-40B4-BE49-F238E27FC236}">
              <a16:creationId xmlns:a16="http://schemas.microsoft.com/office/drawing/2014/main" id="{CFC9F9C0-4454-488C-9141-6B355CF4C2AD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147" name="Line 327">
          <a:extLst>
            <a:ext uri="{FF2B5EF4-FFF2-40B4-BE49-F238E27FC236}">
              <a16:creationId xmlns:a16="http://schemas.microsoft.com/office/drawing/2014/main" id="{093A7ECA-D1F7-4E0E-AF07-568ABBA05E27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148" name="Line 326">
          <a:extLst>
            <a:ext uri="{FF2B5EF4-FFF2-40B4-BE49-F238E27FC236}">
              <a16:creationId xmlns:a16="http://schemas.microsoft.com/office/drawing/2014/main" id="{6A0C3C55-8655-457C-8980-36BC197E29EE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149" name="Line 323">
          <a:extLst>
            <a:ext uri="{FF2B5EF4-FFF2-40B4-BE49-F238E27FC236}">
              <a16:creationId xmlns:a16="http://schemas.microsoft.com/office/drawing/2014/main" id="{073C949B-B60C-4360-9FC8-FF168639A595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150" name="Line 327">
          <a:extLst>
            <a:ext uri="{FF2B5EF4-FFF2-40B4-BE49-F238E27FC236}">
              <a16:creationId xmlns:a16="http://schemas.microsoft.com/office/drawing/2014/main" id="{75D61B3F-2C03-4999-A50C-E05302323D21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151" name="Line 326">
          <a:extLst>
            <a:ext uri="{FF2B5EF4-FFF2-40B4-BE49-F238E27FC236}">
              <a16:creationId xmlns:a16="http://schemas.microsoft.com/office/drawing/2014/main" id="{AD4E2EA2-77F6-46DE-88C0-1A1E525FF9C8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152" name="Line 323">
          <a:extLst>
            <a:ext uri="{FF2B5EF4-FFF2-40B4-BE49-F238E27FC236}">
              <a16:creationId xmlns:a16="http://schemas.microsoft.com/office/drawing/2014/main" id="{13AA6E73-069C-404F-917F-3D38C485D147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153" name="Line 327">
          <a:extLst>
            <a:ext uri="{FF2B5EF4-FFF2-40B4-BE49-F238E27FC236}">
              <a16:creationId xmlns:a16="http://schemas.microsoft.com/office/drawing/2014/main" id="{FE731765-C0E6-42F7-BB27-4B800CE8BFD2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154" name="Line 326">
          <a:extLst>
            <a:ext uri="{FF2B5EF4-FFF2-40B4-BE49-F238E27FC236}">
              <a16:creationId xmlns:a16="http://schemas.microsoft.com/office/drawing/2014/main" id="{8646CC1C-6F42-40D2-BF62-8B2E2DAF260E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155" name="Line 323">
          <a:extLst>
            <a:ext uri="{FF2B5EF4-FFF2-40B4-BE49-F238E27FC236}">
              <a16:creationId xmlns:a16="http://schemas.microsoft.com/office/drawing/2014/main" id="{AD66D6F9-AB15-4C6B-AF8D-42D216C6E946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156" name="Line 327">
          <a:extLst>
            <a:ext uri="{FF2B5EF4-FFF2-40B4-BE49-F238E27FC236}">
              <a16:creationId xmlns:a16="http://schemas.microsoft.com/office/drawing/2014/main" id="{E0DB071C-9AD5-4A5C-B245-A6466598A27C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157" name="Line 326">
          <a:extLst>
            <a:ext uri="{FF2B5EF4-FFF2-40B4-BE49-F238E27FC236}">
              <a16:creationId xmlns:a16="http://schemas.microsoft.com/office/drawing/2014/main" id="{D8D863D1-0268-48D1-A6A1-E2627DD70E40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158" name="Line 323">
          <a:extLst>
            <a:ext uri="{FF2B5EF4-FFF2-40B4-BE49-F238E27FC236}">
              <a16:creationId xmlns:a16="http://schemas.microsoft.com/office/drawing/2014/main" id="{917283A0-78A0-4C6A-AAB5-D50FDFF6F8DB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159" name="Line 327">
          <a:extLst>
            <a:ext uri="{FF2B5EF4-FFF2-40B4-BE49-F238E27FC236}">
              <a16:creationId xmlns:a16="http://schemas.microsoft.com/office/drawing/2014/main" id="{96D34CE1-4A8F-4342-B71B-F5005BD8C29F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160" name="Line 326">
          <a:extLst>
            <a:ext uri="{FF2B5EF4-FFF2-40B4-BE49-F238E27FC236}">
              <a16:creationId xmlns:a16="http://schemas.microsoft.com/office/drawing/2014/main" id="{37D81C7E-58A5-4E8A-9ACB-B525781EC7D0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161" name="Line 323">
          <a:extLst>
            <a:ext uri="{FF2B5EF4-FFF2-40B4-BE49-F238E27FC236}">
              <a16:creationId xmlns:a16="http://schemas.microsoft.com/office/drawing/2014/main" id="{8D7C9E8B-E1CA-47AA-873D-1CEE3E6328EB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162" name="Line 327">
          <a:extLst>
            <a:ext uri="{FF2B5EF4-FFF2-40B4-BE49-F238E27FC236}">
              <a16:creationId xmlns:a16="http://schemas.microsoft.com/office/drawing/2014/main" id="{87950970-1DC1-4AE5-913B-D8EFA99D2F8D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163" name="Line 326">
          <a:extLst>
            <a:ext uri="{FF2B5EF4-FFF2-40B4-BE49-F238E27FC236}">
              <a16:creationId xmlns:a16="http://schemas.microsoft.com/office/drawing/2014/main" id="{4206F757-83B5-4DD4-8CBA-26E23885FAEA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164" name="Line 323">
          <a:extLst>
            <a:ext uri="{FF2B5EF4-FFF2-40B4-BE49-F238E27FC236}">
              <a16:creationId xmlns:a16="http://schemas.microsoft.com/office/drawing/2014/main" id="{F025278B-C988-4A65-B9ED-BFB565A127F0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165" name="Line 327">
          <a:extLst>
            <a:ext uri="{FF2B5EF4-FFF2-40B4-BE49-F238E27FC236}">
              <a16:creationId xmlns:a16="http://schemas.microsoft.com/office/drawing/2014/main" id="{3AE6000F-2735-44C0-BA89-40A7B8C2AADE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166" name="Line 326">
          <a:extLst>
            <a:ext uri="{FF2B5EF4-FFF2-40B4-BE49-F238E27FC236}">
              <a16:creationId xmlns:a16="http://schemas.microsoft.com/office/drawing/2014/main" id="{64A6F8AB-FBC1-4C95-A4E2-4A00C27A79EA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167" name="Line 323">
          <a:extLst>
            <a:ext uri="{FF2B5EF4-FFF2-40B4-BE49-F238E27FC236}">
              <a16:creationId xmlns:a16="http://schemas.microsoft.com/office/drawing/2014/main" id="{C585098E-3CF0-45B1-802C-9027994B62C3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168" name="Line 327">
          <a:extLst>
            <a:ext uri="{FF2B5EF4-FFF2-40B4-BE49-F238E27FC236}">
              <a16:creationId xmlns:a16="http://schemas.microsoft.com/office/drawing/2014/main" id="{5E1B5AB3-85FD-4F7A-AA5A-8134373271E7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169" name="Line 326">
          <a:extLst>
            <a:ext uri="{FF2B5EF4-FFF2-40B4-BE49-F238E27FC236}">
              <a16:creationId xmlns:a16="http://schemas.microsoft.com/office/drawing/2014/main" id="{2F1DC862-B27A-431F-8682-8D4691B2CA91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170" name="Line 323">
          <a:extLst>
            <a:ext uri="{FF2B5EF4-FFF2-40B4-BE49-F238E27FC236}">
              <a16:creationId xmlns:a16="http://schemas.microsoft.com/office/drawing/2014/main" id="{DDFFB019-DC28-4971-9457-B5AB05623503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171" name="Line 327">
          <a:extLst>
            <a:ext uri="{FF2B5EF4-FFF2-40B4-BE49-F238E27FC236}">
              <a16:creationId xmlns:a16="http://schemas.microsoft.com/office/drawing/2014/main" id="{4B573EF3-9E6C-48A7-9326-50CBE03C9FE2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172" name="Line 326">
          <a:extLst>
            <a:ext uri="{FF2B5EF4-FFF2-40B4-BE49-F238E27FC236}">
              <a16:creationId xmlns:a16="http://schemas.microsoft.com/office/drawing/2014/main" id="{88582DAB-27BA-4138-A2BC-9CC930FDA172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173" name="Line 323">
          <a:extLst>
            <a:ext uri="{FF2B5EF4-FFF2-40B4-BE49-F238E27FC236}">
              <a16:creationId xmlns:a16="http://schemas.microsoft.com/office/drawing/2014/main" id="{3C7B40BC-BDC0-47AE-BE03-9338FAB4B56D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174" name="Line 327">
          <a:extLst>
            <a:ext uri="{FF2B5EF4-FFF2-40B4-BE49-F238E27FC236}">
              <a16:creationId xmlns:a16="http://schemas.microsoft.com/office/drawing/2014/main" id="{9BE36B41-97BF-493D-854B-2A192F16BFAE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175" name="Line 326">
          <a:extLst>
            <a:ext uri="{FF2B5EF4-FFF2-40B4-BE49-F238E27FC236}">
              <a16:creationId xmlns:a16="http://schemas.microsoft.com/office/drawing/2014/main" id="{A07E8EF3-8E71-4A5B-AF44-A63FE9726BA0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176" name="Line 323">
          <a:extLst>
            <a:ext uri="{FF2B5EF4-FFF2-40B4-BE49-F238E27FC236}">
              <a16:creationId xmlns:a16="http://schemas.microsoft.com/office/drawing/2014/main" id="{236D9DA1-1A87-4F66-8F3D-A5F9DB821E1A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177" name="Line 327">
          <a:extLst>
            <a:ext uri="{FF2B5EF4-FFF2-40B4-BE49-F238E27FC236}">
              <a16:creationId xmlns:a16="http://schemas.microsoft.com/office/drawing/2014/main" id="{B7783FDA-10A8-4509-8B76-AE470482DCA2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178" name="Line 326">
          <a:extLst>
            <a:ext uri="{FF2B5EF4-FFF2-40B4-BE49-F238E27FC236}">
              <a16:creationId xmlns:a16="http://schemas.microsoft.com/office/drawing/2014/main" id="{A27AEFC1-5F15-4788-87F9-6EE9753D7456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179" name="Line 323">
          <a:extLst>
            <a:ext uri="{FF2B5EF4-FFF2-40B4-BE49-F238E27FC236}">
              <a16:creationId xmlns:a16="http://schemas.microsoft.com/office/drawing/2014/main" id="{CFA47515-1542-4FFB-ADCE-25F8DD80CDD0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180" name="Line 327">
          <a:extLst>
            <a:ext uri="{FF2B5EF4-FFF2-40B4-BE49-F238E27FC236}">
              <a16:creationId xmlns:a16="http://schemas.microsoft.com/office/drawing/2014/main" id="{96C8F8AA-E66D-447A-A87D-2DCA9115E5AD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181" name="Line 326">
          <a:extLst>
            <a:ext uri="{FF2B5EF4-FFF2-40B4-BE49-F238E27FC236}">
              <a16:creationId xmlns:a16="http://schemas.microsoft.com/office/drawing/2014/main" id="{AE2815BB-6B66-4CB2-86AF-0020871FBA9A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182" name="Line 323">
          <a:extLst>
            <a:ext uri="{FF2B5EF4-FFF2-40B4-BE49-F238E27FC236}">
              <a16:creationId xmlns:a16="http://schemas.microsoft.com/office/drawing/2014/main" id="{1648346A-D348-4C7B-8DBD-6B20A735BA1C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183" name="Line 327">
          <a:extLst>
            <a:ext uri="{FF2B5EF4-FFF2-40B4-BE49-F238E27FC236}">
              <a16:creationId xmlns:a16="http://schemas.microsoft.com/office/drawing/2014/main" id="{A8B04C34-1E4B-4549-A4C6-61C3918C45B4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184" name="Line 326">
          <a:extLst>
            <a:ext uri="{FF2B5EF4-FFF2-40B4-BE49-F238E27FC236}">
              <a16:creationId xmlns:a16="http://schemas.microsoft.com/office/drawing/2014/main" id="{F73BD75B-6AE1-4505-B0DE-D679792E987D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185" name="Line 323">
          <a:extLst>
            <a:ext uri="{FF2B5EF4-FFF2-40B4-BE49-F238E27FC236}">
              <a16:creationId xmlns:a16="http://schemas.microsoft.com/office/drawing/2014/main" id="{547D8393-F098-4656-8E2D-7DECF96E8923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186" name="Line 327">
          <a:extLst>
            <a:ext uri="{FF2B5EF4-FFF2-40B4-BE49-F238E27FC236}">
              <a16:creationId xmlns:a16="http://schemas.microsoft.com/office/drawing/2014/main" id="{3A85E2F8-D963-4B85-A0DF-5006107712FC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187" name="Line 326">
          <a:extLst>
            <a:ext uri="{FF2B5EF4-FFF2-40B4-BE49-F238E27FC236}">
              <a16:creationId xmlns:a16="http://schemas.microsoft.com/office/drawing/2014/main" id="{4F98D63E-1C6A-4CB1-BAB4-BF28B98BDED2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188" name="Line 323">
          <a:extLst>
            <a:ext uri="{FF2B5EF4-FFF2-40B4-BE49-F238E27FC236}">
              <a16:creationId xmlns:a16="http://schemas.microsoft.com/office/drawing/2014/main" id="{90E0822F-AE69-4038-B41A-DFEB73937AC0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189" name="Line 327">
          <a:extLst>
            <a:ext uri="{FF2B5EF4-FFF2-40B4-BE49-F238E27FC236}">
              <a16:creationId xmlns:a16="http://schemas.microsoft.com/office/drawing/2014/main" id="{23948A0F-1A7B-4BA9-8BBA-50D54FBAE95B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190" name="Line 326">
          <a:extLst>
            <a:ext uri="{FF2B5EF4-FFF2-40B4-BE49-F238E27FC236}">
              <a16:creationId xmlns:a16="http://schemas.microsoft.com/office/drawing/2014/main" id="{0DA07BEB-F8A6-45D0-8A1D-A55C97B1E483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191" name="Line 323">
          <a:extLst>
            <a:ext uri="{FF2B5EF4-FFF2-40B4-BE49-F238E27FC236}">
              <a16:creationId xmlns:a16="http://schemas.microsoft.com/office/drawing/2014/main" id="{6F0D908F-9008-4FBC-810C-0C23BF754253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192" name="Line 327">
          <a:extLst>
            <a:ext uri="{FF2B5EF4-FFF2-40B4-BE49-F238E27FC236}">
              <a16:creationId xmlns:a16="http://schemas.microsoft.com/office/drawing/2014/main" id="{835ED844-A705-4D95-B7A0-FC16550833FA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193" name="Line 326">
          <a:extLst>
            <a:ext uri="{FF2B5EF4-FFF2-40B4-BE49-F238E27FC236}">
              <a16:creationId xmlns:a16="http://schemas.microsoft.com/office/drawing/2014/main" id="{5AE87F3D-5155-4C95-81AF-32C435E59385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194" name="Line 323">
          <a:extLst>
            <a:ext uri="{FF2B5EF4-FFF2-40B4-BE49-F238E27FC236}">
              <a16:creationId xmlns:a16="http://schemas.microsoft.com/office/drawing/2014/main" id="{C924F3B1-8E48-46F0-8FF4-435ED76EC07B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195" name="Line 327">
          <a:extLst>
            <a:ext uri="{FF2B5EF4-FFF2-40B4-BE49-F238E27FC236}">
              <a16:creationId xmlns:a16="http://schemas.microsoft.com/office/drawing/2014/main" id="{6E59FB5F-18A8-4BEF-AA98-C2BFE341CA65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196" name="Line 326">
          <a:extLst>
            <a:ext uri="{FF2B5EF4-FFF2-40B4-BE49-F238E27FC236}">
              <a16:creationId xmlns:a16="http://schemas.microsoft.com/office/drawing/2014/main" id="{EF04B10A-FD91-4A82-9484-70E23312BFE4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197" name="Line 323">
          <a:extLst>
            <a:ext uri="{FF2B5EF4-FFF2-40B4-BE49-F238E27FC236}">
              <a16:creationId xmlns:a16="http://schemas.microsoft.com/office/drawing/2014/main" id="{C29ADB03-EA5A-4B4C-B1F7-D80FC6360B87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198" name="Line 327">
          <a:extLst>
            <a:ext uri="{FF2B5EF4-FFF2-40B4-BE49-F238E27FC236}">
              <a16:creationId xmlns:a16="http://schemas.microsoft.com/office/drawing/2014/main" id="{782C1006-7307-496E-BB94-D1615B462CE2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199" name="Line 326">
          <a:extLst>
            <a:ext uri="{FF2B5EF4-FFF2-40B4-BE49-F238E27FC236}">
              <a16:creationId xmlns:a16="http://schemas.microsoft.com/office/drawing/2014/main" id="{9A13DE65-F230-4CE9-BF4C-714EF244D33D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200" name="Line 323">
          <a:extLst>
            <a:ext uri="{FF2B5EF4-FFF2-40B4-BE49-F238E27FC236}">
              <a16:creationId xmlns:a16="http://schemas.microsoft.com/office/drawing/2014/main" id="{BEB48A9F-AAC5-4DF7-A37D-53A069BB6210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201" name="Line 327">
          <a:extLst>
            <a:ext uri="{FF2B5EF4-FFF2-40B4-BE49-F238E27FC236}">
              <a16:creationId xmlns:a16="http://schemas.microsoft.com/office/drawing/2014/main" id="{6EE5D341-9EA0-4DF9-B6D0-EE5E670FC519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202" name="Line 326">
          <a:extLst>
            <a:ext uri="{FF2B5EF4-FFF2-40B4-BE49-F238E27FC236}">
              <a16:creationId xmlns:a16="http://schemas.microsoft.com/office/drawing/2014/main" id="{AD63A5C1-C7F0-465F-A442-DB9D074B9DEB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203" name="Line 323">
          <a:extLst>
            <a:ext uri="{FF2B5EF4-FFF2-40B4-BE49-F238E27FC236}">
              <a16:creationId xmlns:a16="http://schemas.microsoft.com/office/drawing/2014/main" id="{4F1CCC6A-D5C8-41FF-91DA-B5633CAA6D8A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204" name="Line 327">
          <a:extLst>
            <a:ext uri="{FF2B5EF4-FFF2-40B4-BE49-F238E27FC236}">
              <a16:creationId xmlns:a16="http://schemas.microsoft.com/office/drawing/2014/main" id="{33020008-646F-46D1-AD6F-BD46C77328D6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205" name="Line 326">
          <a:extLst>
            <a:ext uri="{FF2B5EF4-FFF2-40B4-BE49-F238E27FC236}">
              <a16:creationId xmlns:a16="http://schemas.microsoft.com/office/drawing/2014/main" id="{BA650782-0AE6-4852-BEC8-CD66B960CFE1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206" name="Line 323">
          <a:extLst>
            <a:ext uri="{FF2B5EF4-FFF2-40B4-BE49-F238E27FC236}">
              <a16:creationId xmlns:a16="http://schemas.microsoft.com/office/drawing/2014/main" id="{956CA288-3F24-414B-8833-CB30D727D520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207" name="Line 327">
          <a:extLst>
            <a:ext uri="{FF2B5EF4-FFF2-40B4-BE49-F238E27FC236}">
              <a16:creationId xmlns:a16="http://schemas.microsoft.com/office/drawing/2014/main" id="{A104677A-456E-4F5C-A942-98942CC21140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208" name="Line 326">
          <a:extLst>
            <a:ext uri="{FF2B5EF4-FFF2-40B4-BE49-F238E27FC236}">
              <a16:creationId xmlns:a16="http://schemas.microsoft.com/office/drawing/2014/main" id="{253DA416-01D7-44F9-BF59-7DE1948C3D43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209" name="Line 323">
          <a:extLst>
            <a:ext uri="{FF2B5EF4-FFF2-40B4-BE49-F238E27FC236}">
              <a16:creationId xmlns:a16="http://schemas.microsoft.com/office/drawing/2014/main" id="{06F1E768-52B5-4FF8-BAAB-AA253FE42240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210" name="Line 327">
          <a:extLst>
            <a:ext uri="{FF2B5EF4-FFF2-40B4-BE49-F238E27FC236}">
              <a16:creationId xmlns:a16="http://schemas.microsoft.com/office/drawing/2014/main" id="{01A5C8DD-1D00-4453-991A-B0A286F38142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211" name="Line 326">
          <a:extLst>
            <a:ext uri="{FF2B5EF4-FFF2-40B4-BE49-F238E27FC236}">
              <a16:creationId xmlns:a16="http://schemas.microsoft.com/office/drawing/2014/main" id="{F9AE09C3-F698-4FA8-81A2-09BA658A6250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212" name="Line 323">
          <a:extLst>
            <a:ext uri="{FF2B5EF4-FFF2-40B4-BE49-F238E27FC236}">
              <a16:creationId xmlns:a16="http://schemas.microsoft.com/office/drawing/2014/main" id="{7CC09AC7-CE59-4194-AF5C-9E2431ADDF78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213" name="Line 327">
          <a:extLst>
            <a:ext uri="{FF2B5EF4-FFF2-40B4-BE49-F238E27FC236}">
              <a16:creationId xmlns:a16="http://schemas.microsoft.com/office/drawing/2014/main" id="{4FFFA0DD-4DE2-47BE-9947-FB943D12DB0C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214" name="Line 326">
          <a:extLst>
            <a:ext uri="{FF2B5EF4-FFF2-40B4-BE49-F238E27FC236}">
              <a16:creationId xmlns:a16="http://schemas.microsoft.com/office/drawing/2014/main" id="{D0155D72-1FF0-41BC-9BB1-8883B45A7BD6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215" name="Line 323">
          <a:extLst>
            <a:ext uri="{FF2B5EF4-FFF2-40B4-BE49-F238E27FC236}">
              <a16:creationId xmlns:a16="http://schemas.microsoft.com/office/drawing/2014/main" id="{7CADC3D6-1CAB-4B28-A93A-6E6D80533DE3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216" name="Line 327">
          <a:extLst>
            <a:ext uri="{FF2B5EF4-FFF2-40B4-BE49-F238E27FC236}">
              <a16:creationId xmlns:a16="http://schemas.microsoft.com/office/drawing/2014/main" id="{DC0118BC-97EF-49CF-80DB-3E95BAE5D9D1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217" name="Line 326">
          <a:extLst>
            <a:ext uri="{FF2B5EF4-FFF2-40B4-BE49-F238E27FC236}">
              <a16:creationId xmlns:a16="http://schemas.microsoft.com/office/drawing/2014/main" id="{E7FC0C65-7C07-4571-8CA1-2B2004C09ADC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218" name="Line 323">
          <a:extLst>
            <a:ext uri="{FF2B5EF4-FFF2-40B4-BE49-F238E27FC236}">
              <a16:creationId xmlns:a16="http://schemas.microsoft.com/office/drawing/2014/main" id="{38C1A661-66E6-4E20-845A-D45C8E067217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219" name="Line 327">
          <a:extLst>
            <a:ext uri="{FF2B5EF4-FFF2-40B4-BE49-F238E27FC236}">
              <a16:creationId xmlns:a16="http://schemas.microsoft.com/office/drawing/2014/main" id="{5360DE89-95BD-45BC-A47A-F1E2F562DB96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220" name="Line 326">
          <a:extLst>
            <a:ext uri="{FF2B5EF4-FFF2-40B4-BE49-F238E27FC236}">
              <a16:creationId xmlns:a16="http://schemas.microsoft.com/office/drawing/2014/main" id="{D3DA9B52-56B1-437D-B29F-73EEA3EB0B66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221" name="Line 323">
          <a:extLst>
            <a:ext uri="{FF2B5EF4-FFF2-40B4-BE49-F238E27FC236}">
              <a16:creationId xmlns:a16="http://schemas.microsoft.com/office/drawing/2014/main" id="{E6BB94FE-8A7D-408B-B123-49F6ECEB7CCE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222" name="Line 327">
          <a:extLst>
            <a:ext uri="{FF2B5EF4-FFF2-40B4-BE49-F238E27FC236}">
              <a16:creationId xmlns:a16="http://schemas.microsoft.com/office/drawing/2014/main" id="{A8A78792-ACED-44FE-816A-D118D452C722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223" name="Line 326">
          <a:extLst>
            <a:ext uri="{FF2B5EF4-FFF2-40B4-BE49-F238E27FC236}">
              <a16:creationId xmlns:a16="http://schemas.microsoft.com/office/drawing/2014/main" id="{45B6A063-5D4D-486D-B09E-80C453912B0C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224" name="Line 323">
          <a:extLst>
            <a:ext uri="{FF2B5EF4-FFF2-40B4-BE49-F238E27FC236}">
              <a16:creationId xmlns:a16="http://schemas.microsoft.com/office/drawing/2014/main" id="{18235856-C56E-4D78-B6D7-596AC3554176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225" name="Line 327">
          <a:extLst>
            <a:ext uri="{FF2B5EF4-FFF2-40B4-BE49-F238E27FC236}">
              <a16:creationId xmlns:a16="http://schemas.microsoft.com/office/drawing/2014/main" id="{9781A20F-E573-4ADE-BDF9-8F61BF456522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258</xdr:row>
      <xdr:rowOff>0</xdr:rowOff>
    </xdr:from>
    <xdr:to>
      <xdr:col>26</xdr:col>
      <xdr:colOff>7620</xdr:colOff>
      <xdr:row>258</xdr:row>
      <xdr:rowOff>0</xdr:rowOff>
    </xdr:to>
    <xdr:sp macro="" textlink="">
      <xdr:nvSpPr>
        <xdr:cNvPr id="16226" name="Line 148">
          <a:extLst>
            <a:ext uri="{FF2B5EF4-FFF2-40B4-BE49-F238E27FC236}">
              <a16:creationId xmlns:a16="http://schemas.microsoft.com/office/drawing/2014/main" id="{0FB5089E-2B8E-4D80-9E96-46CDA4B13F35}"/>
            </a:ext>
          </a:extLst>
        </xdr:cNvPr>
        <xdr:cNvSpPr>
          <a:spLocks noChangeShapeType="1"/>
        </xdr:cNvSpPr>
      </xdr:nvSpPr>
      <xdr:spPr bwMode="auto">
        <a:xfrm>
          <a:off x="5379720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258</xdr:row>
      <xdr:rowOff>0</xdr:rowOff>
    </xdr:from>
    <xdr:to>
      <xdr:col>31</xdr:col>
      <xdr:colOff>7620</xdr:colOff>
      <xdr:row>258</xdr:row>
      <xdr:rowOff>0</xdr:rowOff>
    </xdr:to>
    <xdr:sp macro="" textlink="">
      <xdr:nvSpPr>
        <xdr:cNvPr id="16227" name="Line 173">
          <a:extLst>
            <a:ext uri="{FF2B5EF4-FFF2-40B4-BE49-F238E27FC236}">
              <a16:creationId xmlns:a16="http://schemas.microsoft.com/office/drawing/2014/main" id="{53619C33-63BC-4A1D-83C8-7D1D50585B22}"/>
            </a:ext>
          </a:extLst>
        </xdr:cNvPr>
        <xdr:cNvSpPr>
          <a:spLocks noChangeShapeType="1"/>
        </xdr:cNvSpPr>
      </xdr:nvSpPr>
      <xdr:spPr bwMode="auto">
        <a:xfrm>
          <a:off x="6570345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257</xdr:row>
      <xdr:rowOff>0</xdr:rowOff>
    </xdr:from>
    <xdr:to>
      <xdr:col>26</xdr:col>
      <xdr:colOff>7620</xdr:colOff>
      <xdr:row>257</xdr:row>
      <xdr:rowOff>0</xdr:rowOff>
    </xdr:to>
    <xdr:sp macro="" textlink="">
      <xdr:nvSpPr>
        <xdr:cNvPr id="16228" name="Line 148">
          <a:extLst>
            <a:ext uri="{FF2B5EF4-FFF2-40B4-BE49-F238E27FC236}">
              <a16:creationId xmlns:a16="http://schemas.microsoft.com/office/drawing/2014/main" id="{58256910-B810-4EF7-BE23-0E729DCBB772}"/>
            </a:ext>
          </a:extLst>
        </xdr:cNvPr>
        <xdr:cNvSpPr>
          <a:spLocks noChangeShapeType="1"/>
        </xdr:cNvSpPr>
      </xdr:nvSpPr>
      <xdr:spPr bwMode="auto">
        <a:xfrm>
          <a:off x="5379720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257</xdr:row>
      <xdr:rowOff>0</xdr:rowOff>
    </xdr:from>
    <xdr:to>
      <xdr:col>31</xdr:col>
      <xdr:colOff>7620</xdr:colOff>
      <xdr:row>257</xdr:row>
      <xdr:rowOff>0</xdr:rowOff>
    </xdr:to>
    <xdr:sp macro="" textlink="">
      <xdr:nvSpPr>
        <xdr:cNvPr id="16229" name="Line 173">
          <a:extLst>
            <a:ext uri="{FF2B5EF4-FFF2-40B4-BE49-F238E27FC236}">
              <a16:creationId xmlns:a16="http://schemas.microsoft.com/office/drawing/2014/main" id="{02800A91-8077-4077-BBCF-AADA8A70DC93}"/>
            </a:ext>
          </a:extLst>
        </xdr:cNvPr>
        <xdr:cNvSpPr>
          <a:spLocks noChangeShapeType="1"/>
        </xdr:cNvSpPr>
      </xdr:nvSpPr>
      <xdr:spPr bwMode="auto">
        <a:xfrm>
          <a:off x="6570345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262</xdr:row>
      <xdr:rowOff>0</xdr:rowOff>
    </xdr:from>
    <xdr:to>
      <xdr:col>26</xdr:col>
      <xdr:colOff>7620</xdr:colOff>
      <xdr:row>262</xdr:row>
      <xdr:rowOff>0</xdr:rowOff>
    </xdr:to>
    <xdr:sp macro="" textlink="">
      <xdr:nvSpPr>
        <xdr:cNvPr id="16230" name="Line 148">
          <a:extLst>
            <a:ext uri="{FF2B5EF4-FFF2-40B4-BE49-F238E27FC236}">
              <a16:creationId xmlns:a16="http://schemas.microsoft.com/office/drawing/2014/main" id="{6BE32734-D12D-44D0-B61C-510B09926316}"/>
            </a:ext>
          </a:extLst>
        </xdr:cNvPr>
        <xdr:cNvSpPr>
          <a:spLocks noChangeShapeType="1"/>
        </xdr:cNvSpPr>
      </xdr:nvSpPr>
      <xdr:spPr bwMode="auto">
        <a:xfrm>
          <a:off x="5379720" y="3433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258</xdr:row>
      <xdr:rowOff>0</xdr:rowOff>
    </xdr:from>
    <xdr:to>
      <xdr:col>26</xdr:col>
      <xdr:colOff>7620</xdr:colOff>
      <xdr:row>258</xdr:row>
      <xdr:rowOff>0</xdr:rowOff>
    </xdr:to>
    <xdr:sp macro="" textlink="">
      <xdr:nvSpPr>
        <xdr:cNvPr id="16231" name="Line 148">
          <a:extLst>
            <a:ext uri="{FF2B5EF4-FFF2-40B4-BE49-F238E27FC236}">
              <a16:creationId xmlns:a16="http://schemas.microsoft.com/office/drawing/2014/main" id="{C46971A3-BD46-46F2-91C3-034FF2E9428E}"/>
            </a:ext>
          </a:extLst>
        </xdr:cNvPr>
        <xdr:cNvSpPr>
          <a:spLocks noChangeShapeType="1"/>
        </xdr:cNvSpPr>
      </xdr:nvSpPr>
      <xdr:spPr bwMode="auto">
        <a:xfrm>
          <a:off x="5379720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258</xdr:row>
      <xdr:rowOff>0</xdr:rowOff>
    </xdr:from>
    <xdr:to>
      <xdr:col>31</xdr:col>
      <xdr:colOff>7620</xdr:colOff>
      <xdr:row>258</xdr:row>
      <xdr:rowOff>0</xdr:rowOff>
    </xdr:to>
    <xdr:sp macro="" textlink="">
      <xdr:nvSpPr>
        <xdr:cNvPr id="16232" name="Line 173">
          <a:extLst>
            <a:ext uri="{FF2B5EF4-FFF2-40B4-BE49-F238E27FC236}">
              <a16:creationId xmlns:a16="http://schemas.microsoft.com/office/drawing/2014/main" id="{1F71090D-CD58-48F9-8E70-949394AA4CE9}"/>
            </a:ext>
          </a:extLst>
        </xdr:cNvPr>
        <xdr:cNvSpPr>
          <a:spLocks noChangeShapeType="1"/>
        </xdr:cNvSpPr>
      </xdr:nvSpPr>
      <xdr:spPr bwMode="auto">
        <a:xfrm>
          <a:off x="6570345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257</xdr:row>
      <xdr:rowOff>0</xdr:rowOff>
    </xdr:from>
    <xdr:to>
      <xdr:col>26</xdr:col>
      <xdr:colOff>7620</xdr:colOff>
      <xdr:row>257</xdr:row>
      <xdr:rowOff>0</xdr:rowOff>
    </xdr:to>
    <xdr:sp macro="" textlink="">
      <xdr:nvSpPr>
        <xdr:cNvPr id="16233" name="Line 148">
          <a:extLst>
            <a:ext uri="{FF2B5EF4-FFF2-40B4-BE49-F238E27FC236}">
              <a16:creationId xmlns:a16="http://schemas.microsoft.com/office/drawing/2014/main" id="{F9472C7D-ED62-4487-A5DA-6E6150BA0B38}"/>
            </a:ext>
          </a:extLst>
        </xdr:cNvPr>
        <xdr:cNvSpPr>
          <a:spLocks noChangeShapeType="1"/>
        </xdr:cNvSpPr>
      </xdr:nvSpPr>
      <xdr:spPr bwMode="auto">
        <a:xfrm>
          <a:off x="5379720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257</xdr:row>
      <xdr:rowOff>0</xdr:rowOff>
    </xdr:from>
    <xdr:to>
      <xdr:col>31</xdr:col>
      <xdr:colOff>7620</xdr:colOff>
      <xdr:row>257</xdr:row>
      <xdr:rowOff>0</xdr:rowOff>
    </xdr:to>
    <xdr:sp macro="" textlink="">
      <xdr:nvSpPr>
        <xdr:cNvPr id="16234" name="Line 173">
          <a:extLst>
            <a:ext uri="{FF2B5EF4-FFF2-40B4-BE49-F238E27FC236}">
              <a16:creationId xmlns:a16="http://schemas.microsoft.com/office/drawing/2014/main" id="{AFB0D596-6A92-49C9-B899-4814CB6D8A4B}"/>
            </a:ext>
          </a:extLst>
        </xdr:cNvPr>
        <xdr:cNvSpPr>
          <a:spLocks noChangeShapeType="1"/>
        </xdr:cNvSpPr>
      </xdr:nvSpPr>
      <xdr:spPr bwMode="auto">
        <a:xfrm>
          <a:off x="6570345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262</xdr:row>
      <xdr:rowOff>0</xdr:rowOff>
    </xdr:from>
    <xdr:to>
      <xdr:col>26</xdr:col>
      <xdr:colOff>7620</xdr:colOff>
      <xdr:row>262</xdr:row>
      <xdr:rowOff>0</xdr:rowOff>
    </xdr:to>
    <xdr:sp macro="" textlink="">
      <xdr:nvSpPr>
        <xdr:cNvPr id="16235" name="Line 148">
          <a:extLst>
            <a:ext uri="{FF2B5EF4-FFF2-40B4-BE49-F238E27FC236}">
              <a16:creationId xmlns:a16="http://schemas.microsoft.com/office/drawing/2014/main" id="{21918FFD-9B79-40A0-8107-08B27088DE95}"/>
            </a:ext>
          </a:extLst>
        </xdr:cNvPr>
        <xdr:cNvSpPr>
          <a:spLocks noChangeShapeType="1"/>
        </xdr:cNvSpPr>
      </xdr:nvSpPr>
      <xdr:spPr bwMode="auto">
        <a:xfrm>
          <a:off x="5379720" y="3433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264</xdr:row>
      <xdr:rowOff>0</xdr:rowOff>
    </xdr:from>
    <xdr:to>
      <xdr:col>26</xdr:col>
      <xdr:colOff>7620</xdr:colOff>
      <xdr:row>264</xdr:row>
      <xdr:rowOff>0</xdr:rowOff>
    </xdr:to>
    <xdr:sp macro="" textlink="">
      <xdr:nvSpPr>
        <xdr:cNvPr id="16236" name="Line 148">
          <a:extLst>
            <a:ext uri="{FF2B5EF4-FFF2-40B4-BE49-F238E27FC236}">
              <a16:creationId xmlns:a16="http://schemas.microsoft.com/office/drawing/2014/main" id="{EF174CE4-6942-4684-BBAD-5DE7BD1F64EE}"/>
            </a:ext>
          </a:extLst>
        </xdr:cNvPr>
        <xdr:cNvSpPr>
          <a:spLocks noChangeShapeType="1"/>
        </xdr:cNvSpPr>
      </xdr:nvSpPr>
      <xdr:spPr bwMode="auto">
        <a:xfrm>
          <a:off x="5379720" y="3466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264</xdr:row>
      <xdr:rowOff>0</xdr:rowOff>
    </xdr:from>
    <xdr:to>
      <xdr:col>26</xdr:col>
      <xdr:colOff>7620</xdr:colOff>
      <xdr:row>264</xdr:row>
      <xdr:rowOff>0</xdr:rowOff>
    </xdr:to>
    <xdr:sp macro="" textlink="">
      <xdr:nvSpPr>
        <xdr:cNvPr id="16237" name="Line 148">
          <a:extLst>
            <a:ext uri="{FF2B5EF4-FFF2-40B4-BE49-F238E27FC236}">
              <a16:creationId xmlns:a16="http://schemas.microsoft.com/office/drawing/2014/main" id="{EDD648A4-671F-48FC-B019-8C90254EEE73}"/>
            </a:ext>
          </a:extLst>
        </xdr:cNvPr>
        <xdr:cNvSpPr>
          <a:spLocks noChangeShapeType="1"/>
        </xdr:cNvSpPr>
      </xdr:nvSpPr>
      <xdr:spPr bwMode="auto">
        <a:xfrm>
          <a:off x="5379720" y="3466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266</xdr:row>
      <xdr:rowOff>0</xdr:rowOff>
    </xdr:from>
    <xdr:to>
      <xdr:col>26</xdr:col>
      <xdr:colOff>7620</xdr:colOff>
      <xdr:row>266</xdr:row>
      <xdr:rowOff>0</xdr:rowOff>
    </xdr:to>
    <xdr:sp macro="" textlink="">
      <xdr:nvSpPr>
        <xdr:cNvPr id="16238" name="Line 148">
          <a:extLst>
            <a:ext uri="{FF2B5EF4-FFF2-40B4-BE49-F238E27FC236}">
              <a16:creationId xmlns:a16="http://schemas.microsoft.com/office/drawing/2014/main" id="{338106E1-2B51-4B40-8FC6-EFC0A44001B3}"/>
            </a:ext>
          </a:extLst>
        </xdr:cNvPr>
        <xdr:cNvSpPr>
          <a:spLocks noChangeShapeType="1"/>
        </xdr:cNvSpPr>
      </xdr:nvSpPr>
      <xdr:spPr bwMode="auto">
        <a:xfrm>
          <a:off x="5379720" y="3498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266</xdr:row>
      <xdr:rowOff>0</xdr:rowOff>
    </xdr:from>
    <xdr:to>
      <xdr:col>26</xdr:col>
      <xdr:colOff>7620</xdr:colOff>
      <xdr:row>266</xdr:row>
      <xdr:rowOff>0</xdr:rowOff>
    </xdr:to>
    <xdr:sp macro="" textlink="">
      <xdr:nvSpPr>
        <xdr:cNvPr id="16239" name="Line 148">
          <a:extLst>
            <a:ext uri="{FF2B5EF4-FFF2-40B4-BE49-F238E27FC236}">
              <a16:creationId xmlns:a16="http://schemas.microsoft.com/office/drawing/2014/main" id="{D86A5012-B8C6-43D5-B4CA-A7AAAB0144F0}"/>
            </a:ext>
          </a:extLst>
        </xdr:cNvPr>
        <xdr:cNvSpPr>
          <a:spLocks noChangeShapeType="1"/>
        </xdr:cNvSpPr>
      </xdr:nvSpPr>
      <xdr:spPr bwMode="auto">
        <a:xfrm>
          <a:off x="5379720" y="3498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268</xdr:row>
      <xdr:rowOff>0</xdr:rowOff>
    </xdr:from>
    <xdr:to>
      <xdr:col>26</xdr:col>
      <xdr:colOff>7620</xdr:colOff>
      <xdr:row>268</xdr:row>
      <xdr:rowOff>0</xdr:rowOff>
    </xdr:to>
    <xdr:sp macro="" textlink="">
      <xdr:nvSpPr>
        <xdr:cNvPr id="16240" name="Line 148">
          <a:extLst>
            <a:ext uri="{FF2B5EF4-FFF2-40B4-BE49-F238E27FC236}">
              <a16:creationId xmlns:a16="http://schemas.microsoft.com/office/drawing/2014/main" id="{35D15AA8-330A-49E4-B3EE-5D7727FCE960}"/>
            </a:ext>
          </a:extLst>
        </xdr:cNvPr>
        <xdr:cNvSpPr>
          <a:spLocks noChangeShapeType="1"/>
        </xdr:cNvSpPr>
      </xdr:nvSpPr>
      <xdr:spPr bwMode="auto">
        <a:xfrm>
          <a:off x="5379720" y="3530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268</xdr:row>
      <xdr:rowOff>0</xdr:rowOff>
    </xdr:from>
    <xdr:to>
      <xdr:col>26</xdr:col>
      <xdr:colOff>7620</xdr:colOff>
      <xdr:row>268</xdr:row>
      <xdr:rowOff>0</xdr:rowOff>
    </xdr:to>
    <xdr:sp macro="" textlink="">
      <xdr:nvSpPr>
        <xdr:cNvPr id="16241" name="Line 148">
          <a:extLst>
            <a:ext uri="{FF2B5EF4-FFF2-40B4-BE49-F238E27FC236}">
              <a16:creationId xmlns:a16="http://schemas.microsoft.com/office/drawing/2014/main" id="{7AD2D5F0-567E-4883-A98C-B4A76100ED44}"/>
            </a:ext>
          </a:extLst>
        </xdr:cNvPr>
        <xdr:cNvSpPr>
          <a:spLocks noChangeShapeType="1"/>
        </xdr:cNvSpPr>
      </xdr:nvSpPr>
      <xdr:spPr bwMode="auto">
        <a:xfrm>
          <a:off x="5379720" y="3530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270</xdr:row>
      <xdr:rowOff>0</xdr:rowOff>
    </xdr:from>
    <xdr:to>
      <xdr:col>26</xdr:col>
      <xdr:colOff>7620</xdr:colOff>
      <xdr:row>270</xdr:row>
      <xdr:rowOff>0</xdr:rowOff>
    </xdr:to>
    <xdr:sp macro="" textlink="">
      <xdr:nvSpPr>
        <xdr:cNvPr id="16242" name="Line 148">
          <a:extLst>
            <a:ext uri="{FF2B5EF4-FFF2-40B4-BE49-F238E27FC236}">
              <a16:creationId xmlns:a16="http://schemas.microsoft.com/office/drawing/2014/main" id="{F3078694-39A9-4AD5-97B2-45A2D342EEDE}"/>
            </a:ext>
          </a:extLst>
        </xdr:cNvPr>
        <xdr:cNvSpPr>
          <a:spLocks noChangeShapeType="1"/>
        </xdr:cNvSpPr>
      </xdr:nvSpPr>
      <xdr:spPr bwMode="auto">
        <a:xfrm>
          <a:off x="5379720" y="3563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270</xdr:row>
      <xdr:rowOff>0</xdr:rowOff>
    </xdr:from>
    <xdr:to>
      <xdr:col>26</xdr:col>
      <xdr:colOff>7620</xdr:colOff>
      <xdr:row>270</xdr:row>
      <xdr:rowOff>0</xdr:rowOff>
    </xdr:to>
    <xdr:sp macro="" textlink="">
      <xdr:nvSpPr>
        <xdr:cNvPr id="16243" name="Line 148">
          <a:extLst>
            <a:ext uri="{FF2B5EF4-FFF2-40B4-BE49-F238E27FC236}">
              <a16:creationId xmlns:a16="http://schemas.microsoft.com/office/drawing/2014/main" id="{7D1F8132-23BA-4CD5-B20E-C614977743CD}"/>
            </a:ext>
          </a:extLst>
        </xdr:cNvPr>
        <xdr:cNvSpPr>
          <a:spLocks noChangeShapeType="1"/>
        </xdr:cNvSpPr>
      </xdr:nvSpPr>
      <xdr:spPr bwMode="auto">
        <a:xfrm>
          <a:off x="5379720" y="3563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272</xdr:row>
      <xdr:rowOff>0</xdr:rowOff>
    </xdr:from>
    <xdr:to>
      <xdr:col>26</xdr:col>
      <xdr:colOff>7620</xdr:colOff>
      <xdr:row>272</xdr:row>
      <xdr:rowOff>0</xdr:rowOff>
    </xdr:to>
    <xdr:sp macro="" textlink="">
      <xdr:nvSpPr>
        <xdr:cNvPr id="16244" name="Line 148">
          <a:extLst>
            <a:ext uri="{FF2B5EF4-FFF2-40B4-BE49-F238E27FC236}">
              <a16:creationId xmlns:a16="http://schemas.microsoft.com/office/drawing/2014/main" id="{1D153E1D-14BE-40DA-9B1C-6BCA9A4EFACD}"/>
            </a:ext>
          </a:extLst>
        </xdr:cNvPr>
        <xdr:cNvSpPr>
          <a:spLocks noChangeShapeType="1"/>
        </xdr:cNvSpPr>
      </xdr:nvSpPr>
      <xdr:spPr bwMode="auto">
        <a:xfrm>
          <a:off x="5379720" y="3595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272</xdr:row>
      <xdr:rowOff>0</xdr:rowOff>
    </xdr:from>
    <xdr:to>
      <xdr:col>26</xdr:col>
      <xdr:colOff>7620</xdr:colOff>
      <xdr:row>272</xdr:row>
      <xdr:rowOff>0</xdr:rowOff>
    </xdr:to>
    <xdr:sp macro="" textlink="">
      <xdr:nvSpPr>
        <xdr:cNvPr id="16245" name="Line 148">
          <a:extLst>
            <a:ext uri="{FF2B5EF4-FFF2-40B4-BE49-F238E27FC236}">
              <a16:creationId xmlns:a16="http://schemas.microsoft.com/office/drawing/2014/main" id="{642B3C78-4F56-4DDF-A079-263D51B9DD51}"/>
            </a:ext>
          </a:extLst>
        </xdr:cNvPr>
        <xdr:cNvSpPr>
          <a:spLocks noChangeShapeType="1"/>
        </xdr:cNvSpPr>
      </xdr:nvSpPr>
      <xdr:spPr bwMode="auto">
        <a:xfrm>
          <a:off x="5379720" y="3595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274</xdr:row>
      <xdr:rowOff>0</xdr:rowOff>
    </xdr:from>
    <xdr:to>
      <xdr:col>26</xdr:col>
      <xdr:colOff>7620</xdr:colOff>
      <xdr:row>274</xdr:row>
      <xdr:rowOff>0</xdr:rowOff>
    </xdr:to>
    <xdr:sp macro="" textlink="">
      <xdr:nvSpPr>
        <xdr:cNvPr id="16246" name="Line 148">
          <a:extLst>
            <a:ext uri="{FF2B5EF4-FFF2-40B4-BE49-F238E27FC236}">
              <a16:creationId xmlns:a16="http://schemas.microsoft.com/office/drawing/2014/main" id="{545795EA-FC1B-48DD-A996-54D16A23167E}"/>
            </a:ext>
          </a:extLst>
        </xdr:cNvPr>
        <xdr:cNvSpPr>
          <a:spLocks noChangeShapeType="1"/>
        </xdr:cNvSpPr>
      </xdr:nvSpPr>
      <xdr:spPr bwMode="auto">
        <a:xfrm>
          <a:off x="537972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274</xdr:row>
      <xdr:rowOff>0</xdr:rowOff>
    </xdr:from>
    <xdr:to>
      <xdr:col>26</xdr:col>
      <xdr:colOff>7620</xdr:colOff>
      <xdr:row>274</xdr:row>
      <xdr:rowOff>0</xdr:rowOff>
    </xdr:to>
    <xdr:sp macro="" textlink="">
      <xdr:nvSpPr>
        <xdr:cNvPr id="16247" name="Line 148">
          <a:extLst>
            <a:ext uri="{FF2B5EF4-FFF2-40B4-BE49-F238E27FC236}">
              <a16:creationId xmlns:a16="http://schemas.microsoft.com/office/drawing/2014/main" id="{A154C0EC-3790-4737-862B-113EE38B8929}"/>
            </a:ext>
          </a:extLst>
        </xdr:cNvPr>
        <xdr:cNvSpPr>
          <a:spLocks noChangeShapeType="1"/>
        </xdr:cNvSpPr>
      </xdr:nvSpPr>
      <xdr:spPr bwMode="auto">
        <a:xfrm>
          <a:off x="537972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278</xdr:row>
      <xdr:rowOff>0</xdr:rowOff>
    </xdr:from>
    <xdr:to>
      <xdr:col>26</xdr:col>
      <xdr:colOff>7620</xdr:colOff>
      <xdr:row>278</xdr:row>
      <xdr:rowOff>0</xdr:rowOff>
    </xdr:to>
    <xdr:sp macro="" textlink="">
      <xdr:nvSpPr>
        <xdr:cNvPr id="16248" name="Line 148">
          <a:extLst>
            <a:ext uri="{FF2B5EF4-FFF2-40B4-BE49-F238E27FC236}">
              <a16:creationId xmlns:a16="http://schemas.microsoft.com/office/drawing/2014/main" id="{53E5475E-211C-41A0-98B8-EA6A5A78B18D}"/>
            </a:ext>
          </a:extLst>
        </xdr:cNvPr>
        <xdr:cNvSpPr>
          <a:spLocks noChangeShapeType="1"/>
        </xdr:cNvSpPr>
      </xdr:nvSpPr>
      <xdr:spPr bwMode="auto">
        <a:xfrm>
          <a:off x="5379720" y="3692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278</xdr:row>
      <xdr:rowOff>0</xdr:rowOff>
    </xdr:from>
    <xdr:to>
      <xdr:col>26</xdr:col>
      <xdr:colOff>7620</xdr:colOff>
      <xdr:row>278</xdr:row>
      <xdr:rowOff>0</xdr:rowOff>
    </xdr:to>
    <xdr:sp macro="" textlink="">
      <xdr:nvSpPr>
        <xdr:cNvPr id="16249" name="Line 148">
          <a:extLst>
            <a:ext uri="{FF2B5EF4-FFF2-40B4-BE49-F238E27FC236}">
              <a16:creationId xmlns:a16="http://schemas.microsoft.com/office/drawing/2014/main" id="{689C2E24-5A73-4D86-971C-448CAB747CFF}"/>
            </a:ext>
          </a:extLst>
        </xdr:cNvPr>
        <xdr:cNvSpPr>
          <a:spLocks noChangeShapeType="1"/>
        </xdr:cNvSpPr>
      </xdr:nvSpPr>
      <xdr:spPr bwMode="auto">
        <a:xfrm>
          <a:off x="5379720" y="3692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280</xdr:row>
      <xdr:rowOff>0</xdr:rowOff>
    </xdr:from>
    <xdr:to>
      <xdr:col>26</xdr:col>
      <xdr:colOff>7620</xdr:colOff>
      <xdr:row>280</xdr:row>
      <xdr:rowOff>0</xdr:rowOff>
    </xdr:to>
    <xdr:sp macro="" textlink="">
      <xdr:nvSpPr>
        <xdr:cNvPr id="16250" name="Line 148">
          <a:extLst>
            <a:ext uri="{FF2B5EF4-FFF2-40B4-BE49-F238E27FC236}">
              <a16:creationId xmlns:a16="http://schemas.microsoft.com/office/drawing/2014/main" id="{5E4E3F19-FA22-49A6-A372-9F56A73783B2}"/>
            </a:ext>
          </a:extLst>
        </xdr:cNvPr>
        <xdr:cNvSpPr>
          <a:spLocks noChangeShapeType="1"/>
        </xdr:cNvSpPr>
      </xdr:nvSpPr>
      <xdr:spPr bwMode="auto">
        <a:xfrm>
          <a:off x="5379720" y="3725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280</xdr:row>
      <xdr:rowOff>0</xdr:rowOff>
    </xdr:from>
    <xdr:to>
      <xdr:col>26</xdr:col>
      <xdr:colOff>7620</xdr:colOff>
      <xdr:row>280</xdr:row>
      <xdr:rowOff>0</xdr:rowOff>
    </xdr:to>
    <xdr:sp macro="" textlink="">
      <xdr:nvSpPr>
        <xdr:cNvPr id="16251" name="Line 148">
          <a:extLst>
            <a:ext uri="{FF2B5EF4-FFF2-40B4-BE49-F238E27FC236}">
              <a16:creationId xmlns:a16="http://schemas.microsoft.com/office/drawing/2014/main" id="{499EB0DE-3625-47EB-9B5C-1A36B1C25B8A}"/>
            </a:ext>
          </a:extLst>
        </xdr:cNvPr>
        <xdr:cNvSpPr>
          <a:spLocks noChangeShapeType="1"/>
        </xdr:cNvSpPr>
      </xdr:nvSpPr>
      <xdr:spPr bwMode="auto">
        <a:xfrm>
          <a:off x="5379720" y="3725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282</xdr:row>
      <xdr:rowOff>0</xdr:rowOff>
    </xdr:from>
    <xdr:to>
      <xdr:col>26</xdr:col>
      <xdr:colOff>7620</xdr:colOff>
      <xdr:row>282</xdr:row>
      <xdr:rowOff>0</xdr:rowOff>
    </xdr:to>
    <xdr:sp macro="" textlink="">
      <xdr:nvSpPr>
        <xdr:cNvPr id="16252" name="Line 148">
          <a:extLst>
            <a:ext uri="{FF2B5EF4-FFF2-40B4-BE49-F238E27FC236}">
              <a16:creationId xmlns:a16="http://schemas.microsoft.com/office/drawing/2014/main" id="{8700B163-3115-4ACA-B523-95CD9EC71904}"/>
            </a:ext>
          </a:extLst>
        </xdr:cNvPr>
        <xdr:cNvSpPr>
          <a:spLocks noChangeShapeType="1"/>
        </xdr:cNvSpPr>
      </xdr:nvSpPr>
      <xdr:spPr bwMode="auto">
        <a:xfrm>
          <a:off x="5379720" y="3757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282</xdr:row>
      <xdr:rowOff>0</xdr:rowOff>
    </xdr:from>
    <xdr:to>
      <xdr:col>26</xdr:col>
      <xdr:colOff>7620</xdr:colOff>
      <xdr:row>282</xdr:row>
      <xdr:rowOff>0</xdr:rowOff>
    </xdr:to>
    <xdr:sp macro="" textlink="">
      <xdr:nvSpPr>
        <xdr:cNvPr id="16253" name="Line 148">
          <a:extLst>
            <a:ext uri="{FF2B5EF4-FFF2-40B4-BE49-F238E27FC236}">
              <a16:creationId xmlns:a16="http://schemas.microsoft.com/office/drawing/2014/main" id="{B09AFC23-4859-4820-B6D9-BDC194DB5C04}"/>
            </a:ext>
          </a:extLst>
        </xdr:cNvPr>
        <xdr:cNvSpPr>
          <a:spLocks noChangeShapeType="1"/>
        </xdr:cNvSpPr>
      </xdr:nvSpPr>
      <xdr:spPr bwMode="auto">
        <a:xfrm>
          <a:off x="5379720" y="3757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6254" name="Line 148">
          <a:extLst>
            <a:ext uri="{FF2B5EF4-FFF2-40B4-BE49-F238E27FC236}">
              <a16:creationId xmlns:a16="http://schemas.microsoft.com/office/drawing/2014/main" id="{3010D522-41C9-41A1-B323-58622CA32084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6255" name="Line 148">
          <a:extLst>
            <a:ext uri="{FF2B5EF4-FFF2-40B4-BE49-F238E27FC236}">
              <a16:creationId xmlns:a16="http://schemas.microsoft.com/office/drawing/2014/main" id="{2DD4DCEF-B154-46A2-80FD-72A7350F5C02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240</xdr:row>
      <xdr:rowOff>0</xdr:rowOff>
    </xdr:from>
    <xdr:to>
      <xdr:col>55</xdr:col>
      <xdr:colOff>0</xdr:colOff>
      <xdr:row>240</xdr:row>
      <xdr:rowOff>0</xdr:rowOff>
    </xdr:to>
    <xdr:sp macro="" textlink="">
      <xdr:nvSpPr>
        <xdr:cNvPr id="16256" name="Line 37">
          <a:extLst>
            <a:ext uri="{FF2B5EF4-FFF2-40B4-BE49-F238E27FC236}">
              <a16:creationId xmlns:a16="http://schemas.microsoft.com/office/drawing/2014/main" id="{99121E42-449C-4F44-897C-23F1415A124C}"/>
            </a:ext>
          </a:extLst>
        </xdr:cNvPr>
        <xdr:cNvSpPr>
          <a:spLocks noChangeShapeType="1"/>
        </xdr:cNvSpPr>
      </xdr:nvSpPr>
      <xdr:spPr bwMode="auto">
        <a:xfrm>
          <a:off x="11163300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240</xdr:row>
      <xdr:rowOff>0</xdr:rowOff>
    </xdr:from>
    <xdr:to>
      <xdr:col>25</xdr:col>
      <xdr:colOff>7620</xdr:colOff>
      <xdr:row>240</xdr:row>
      <xdr:rowOff>0</xdr:rowOff>
    </xdr:to>
    <xdr:sp macro="" textlink="">
      <xdr:nvSpPr>
        <xdr:cNvPr id="16257" name="Line 38">
          <a:extLst>
            <a:ext uri="{FF2B5EF4-FFF2-40B4-BE49-F238E27FC236}">
              <a16:creationId xmlns:a16="http://schemas.microsoft.com/office/drawing/2014/main" id="{AC698D74-4DEB-4965-9347-38F95D9EE5A9}"/>
            </a:ext>
          </a:extLst>
        </xdr:cNvPr>
        <xdr:cNvSpPr>
          <a:spLocks noChangeShapeType="1"/>
        </xdr:cNvSpPr>
      </xdr:nvSpPr>
      <xdr:spPr bwMode="auto">
        <a:xfrm>
          <a:off x="514159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258" name="Oval 39">
          <a:extLst>
            <a:ext uri="{FF2B5EF4-FFF2-40B4-BE49-F238E27FC236}">
              <a16:creationId xmlns:a16="http://schemas.microsoft.com/office/drawing/2014/main" id="{0DA055B6-3F96-4B4A-B6C0-7DA126E92C71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259" name="Oval 40">
          <a:extLst>
            <a:ext uri="{FF2B5EF4-FFF2-40B4-BE49-F238E27FC236}">
              <a16:creationId xmlns:a16="http://schemas.microsoft.com/office/drawing/2014/main" id="{EC86BA4F-B99F-4F73-B652-2DAA5532D88B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260" name="Line 41">
          <a:extLst>
            <a:ext uri="{FF2B5EF4-FFF2-40B4-BE49-F238E27FC236}">
              <a16:creationId xmlns:a16="http://schemas.microsoft.com/office/drawing/2014/main" id="{A07191A8-55AB-4C2D-9CAA-756772EB8258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261" name="Line 42">
          <a:extLst>
            <a:ext uri="{FF2B5EF4-FFF2-40B4-BE49-F238E27FC236}">
              <a16:creationId xmlns:a16="http://schemas.microsoft.com/office/drawing/2014/main" id="{D3E7169E-913F-427D-9C02-A8A0AB2E7260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262" name="Oval 43">
          <a:extLst>
            <a:ext uri="{FF2B5EF4-FFF2-40B4-BE49-F238E27FC236}">
              <a16:creationId xmlns:a16="http://schemas.microsoft.com/office/drawing/2014/main" id="{7C71594A-896C-4FBA-8A64-89741034EE29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263" name="Oval 44">
          <a:extLst>
            <a:ext uri="{FF2B5EF4-FFF2-40B4-BE49-F238E27FC236}">
              <a16:creationId xmlns:a16="http://schemas.microsoft.com/office/drawing/2014/main" id="{D8BB1503-8C5F-477F-8809-C7DC94F40F5A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264" name="Line 45">
          <a:extLst>
            <a:ext uri="{FF2B5EF4-FFF2-40B4-BE49-F238E27FC236}">
              <a16:creationId xmlns:a16="http://schemas.microsoft.com/office/drawing/2014/main" id="{3D8CC4CD-F9CC-4651-93BF-6FA7B273042D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265" name="Line 46">
          <a:extLst>
            <a:ext uri="{FF2B5EF4-FFF2-40B4-BE49-F238E27FC236}">
              <a16:creationId xmlns:a16="http://schemas.microsoft.com/office/drawing/2014/main" id="{D09BFDA1-7128-413C-9122-D9161AF9F229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266" name="Oval 47">
          <a:extLst>
            <a:ext uri="{FF2B5EF4-FFF2-40B4-BE49-F238E27FC236}">
              <a16:creationId xmlns:a16="http://schemas.microsoft.com/office/drawing/2014/main" id="{781A6854-DEF6-4286-BBEC-EDCA759D7DD1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267" name="Oval 48">
          <a:extLst>
            <a:ext uri="{FF2B5EF4-FFF2-40B4-BE49-F238E27FC236}">
              <a16:creationId xmlns:a16="http://schemas.microsoft.com/office/drawing/2014/main" id="{F3D6CE90-2823-4463-8C97-6F10AF52B7F7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243</xdr:row>
      <xdr:rowOff>0</xdr:rowOff>
    </xdr:from>
    <xdr:to>
      <xdr:col>55</xdr:col>
      <xdr:colOff>129540</xdr:colOff>
      <xdr:row>243</xdr:row>
      <xdr:rowOff>0</xdr:rowOff>
    </xdr:to>
    <xdr:sp macro="" textlink="">
      <xdr:nvSpPr>
        <xdr:cNvPr id="16268" name="Line 174">
          <a:extLst>
            <a:ext uri="{FF2B5EF4-FFF2-40B4-BE49-F238E27FC236}">
              <a16:creationId xmlns:a16="http://schemas.microsoft.com/office/drawing/2014/main" id="{108BB2D1-8D9A-4739-B601-5B9FA42B97A3}"/>
            </a:ext>
          </a:extLst>
        </xdr:cNvPr>
        <xdr:cNvSpPr>
          <a:spLocks noChangeShapeType="1"/>
        </xdr:cNvSpPr>
      </xdr:nvSpPr>
      <xdr:spPr bwMode="auto">
        <a:xfrm>
          <a:off x="11292840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243</xdr:row>
      <xdr:rowOff>0</xdr:rowOff>
    </xdr:from>
    <xdr:to>
      <xdr:col>26</xdr:col>
      <xdr:colOff>7620</xdr:colOff>
      <xdr:row>243</xdr:row>
      <xdr:rowOff>0</xdr:rowOff>
    </xdr:to>
    <xdr:sp macro="" textlink="">
      <xdr:nvSpPr>
        <xdr:cNvPr id="16269" name="Line 175">
          <a:extLst>
            <a:ext uri="{FF2B5EF4-FFF2-40B4-BE49-F238E27FC236}">
              <a16:creationId xmlns:a16="http://schemas.microsoft.com/office/drawing/2014/main" id="{DC9B64E4-B0C0-4FE4-8D2B-328D79376968}"/>
            </a:ext>
          </a:extLst>
        </xdr:cNvPr>
        <xdr:cNvSpPr>
          <a:spLocks noChangeShapeType="1"/>
        </xdr:cNvSpPr>
      </xdr:nvSpPr>
      <xdr:spPr bwMode="auto">
        <a:xfrm>
          <a:off x="5379720" y="3158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270" name="Oval 176">
          <a:extLst>
            <a:ext uri="{FF2B5EF4-FFF2-40B4-BE49-F238E27FC236}">
              <a16:creationId xmlns:a16="http://schemas.microsoft.com/office/drawing/2014/main" id="{E04F9735-16BD-49B8-8E32-9CF1EFDC5AD1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271" name="Oval 177">
          <a:extLst>
            <a:ext uri="{FF2B5EF4-FFF2-40B4-BE49-F238E27FC236}">
              <a16:creationId xmlns:a16="http://schemas.microsoft.com/office/drawing/2014/main" id="{399DFC62-0FCC-4440-A14F-F9B8A09CCF39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272" name="Line 178">
          <a:extLst>
            <a:ext uri="{FF2B5EF4-FFF2-40B4-BE49-F238E27FC236}">
              <a16:creationId xmlns:a16="http://schemas.microsoft.com/office/drawing/2014/main" id="{741474C5-EBEF-41E1-A456-DFCB69324682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273" name="Line 179">
          <a:extLst>
            <a:ext uri="{FF2B5EF4-FFF2-40B4-BE49-F238E27FC236}">
              <a16:creationId xmlns:a16="http://schemas.microsoft.com/office/drawing/2014/main" id="{47A5721D-76E3-4E0D-82C6-BF1FD8C772CC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274" name="Oval 180">
          <a:extLst>
            <a:ext uri="{FF2B5EF4-FFF2-40B4-BE49-F238E27FC236}">
              <a16:creationId xmlns:a16="http://schemas.microsoft.com/office/drawing/2014/main" id="{9535BAAF-899A-4A1A-A941-D60AF698B889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275" name="Oval 181">
          <a:extLst>
            <a:ext uri="{FF2B5EF4-FFF2-40B4-BE49-F238E27FC236}">
              <a16:creationId xmlns:a16="http://schemas.microsoft.com/office/drawing/2014/main" id="{5E1841CF-CFE0-4E9F-B1F0-83A691B733EE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276" name="Line 182">
          <a:extLst>
            <a:ext uri="{FF2B5EF4-FFF2-40B4-BE49-F238E27FC236}">
              <a16:creationId xmlns:a16="http://schemas.microsoft.com/office/drawing/2014/main" id="{512CDA5D-C18F-46E6-B5C4-8533A950D064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277" name="Line 183">
          <a:extLst>
            <a:ext uri="{FF2B5EF4-FFF2-40B4-BE49-F238E27FC236}">
              <a16:creationId xmlns:a16="http://schemas.microsoft.com/office/drawing/2014/main" id="{9112E96B-EBE4-4B84-B109-C6F342BA055A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278" name="Oval 184">
          <a:extLst>
            <a:ext uri="{FF2B5EF4-FFF2-40B4-BE49-F238E27FC236}">
              <a16:creationId xmlns:a16="http://schemas.microsoft.com/office/drawing/2014/main" id="{FBCEA6B7-D248-49BE-89CB-8529FF2A3139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279" name="Oval 185">
          <a:extLst>
            <a:ext uri="{FF2B5EF4-FFF2-40B4-BE49-F238E27FC236}">
              <a16:creationId xmlns:a16="http://schemas.microsoft.com/office/drawing/2014/main" id="{D300EB73-4451-41FF-8B3C-7D16B90C71C9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280" name="Line 323">
          <a:extLst>
            <a:ext uri="{FF2B5EF4-FFF2-40B4-BE49-F238E27FC236}">
              <a16:creationId xmlns:a16="http://schemas.microsoft.com/office/drawing/2014/main" id="{E1DEF74E-A823-4BBB-ABE6-C77F8066E53A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257</xdr:row>
      <xdr:rowOff>0</xdr:rowOff>
    </xdr:from>
    <xdr:to>
      <xdr:col>55</xdr:col>
      <xdr:colOff>129540</xdr:colOff>
      <xdr:row>257</xdr:row>
      <xdr:rowOff>0</xdr:rowOff>
    </xdr:to>
    <xdr:sp macro="" textlink="">
      <xdr:nvSpPr>
        <xdr:cNvPr id="16281" name="Line 324">
          <a:extLst>
            <a:ext uri="{FF2B5EF4-FFF2-40B4-BE49-F238E27FC236}">
              <a16:creationId xmlns:a16="http://schemas.microsoft.com/office/drawing/2014/main" id="{D5193930-3E1A-4C8D-BEB4-8E866264F256}"/>
            </a:ext>
          </a:extLst>
        </xdr:cNvPr>
        <xdr:cNvSpPr>
          <a:spLocks noChangeShapeType="1"/>
        </xdr:cNvSpPr>
      </xdr:nvSpPr>
      <xdr:spPr bwMode="auto">
        <a:xfrm>
          <a:off x="11292840" y="33851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263</xdr:row>
      <xdr:rowOff>0</xdr:rowOff>
    </xdr:from>
    <xdr:to>
      <xdr:col>55</xdr:col>
      <xdr:colOff>129540</xdr:colOff>
      <xdr:row>263</xdr:row>
      <xdr:rowOff>0</xdr:rowOff>
    </xdr:to>
    <xdr:sp macro="" textlink="">
      <xdr:nvSpPr>
        <xdr:cNvPr id="16282" name="Line 325">
          <a:extLst>
            <a:ext uri="{FF2B5EF4-FFF2-40B4-BE49-F238E27FC236}">
              <a16:creationId xmlns:a16="http://schemas.microsoft.com/office/drawing/2014/main" id="{E1CB1B90-45F6-457E-91F5-0C16C10E6463}"/>
            </a:ext>
          </a:extLst>
        </xdr:cNvPr>
        <xdr:cNvSpPr>
          <a:spLocks noChangeShapeType="1"/>
        </xdr:cNvSpPr>
      </xdr:nvSpPr>
      <xdr:spPr bwMode="auto">
        <a:xfrm>
          <a:off x="11292840" y="344995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283" name="Line 326">
          <a:extLst>
            <a:ext uri="{FF2B5EF4-FFF2-40B4-BE49-F238E27FC236}">
              <a16:creationId xmlns:a16="http://schemas.microsoft.com/office/drawing/2014/main" id="{350AFB77-2843-41A1-A4DC-0C3F06D295B9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284" name="Line 327">
          <a:extLst>
            <a:ext uri="{FF2B5EF4-FFF2-40B4-BE49-F238E27FC236}">
              <a16:creationId xmlns:a16="http://schemas.microsoft.com/office/drawing/2014/main" id="{F0B5F640-4BE3-4700-8B55-746851E5616F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285" name="Line 328">
          <a:extLst>
            <a:ext uri="{FF2B5EF4-FFF2-40B4-BE49-F238E27FC236}">
              <a16:creationId xmlns:a16="http://schemas.microsoft.com/office/drawing/2014/main" id="{F54CCA8D-6E2A-4E1F-9A70-D2516D711929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273</xdr:row>
      <xdr:rowOff>0</xdr:rowOff>
    </xdr:from>
    <xdr:to>
      <xdr:col>55</xdr:col>
      <xdr:colOff>129540</xdr:colOff>
      <xdr:row>273</xdr:row>
      <xdr:rowOff>0</xdr:rowOff>
    </xdr:to>
    <xdr:sp macro="" textlink="">
      <xdr:nvSpPr>
        <xdr:cNvPr id="16286" name="Line 329">
          <a:extLst>
            <a:ext uri="{FF2B5EF4-FFF2-40B4-BE49-F238E27FC236}">
              <a16:creationId xmlns:a16="http://schemas.microsoft.com/office/drawing/2014/main" id="{6FB60D48-84D9-4952-A382-67A719C57045}"/>
            </a:ext>
          </a:extLst>
        </xdr:cNvPr>
        <xdr:cNvSpPr>
          <a:spLocks noChangeShapeType="1"/>
        </xdr:cNvSpPr>
      </xdr:nvSpPr>
      <xdr:spPr bwMode="auto">
        <a:xfrm>
          <a:off x="11292840" y="36118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279</xdr:row>
      <xdr:rowOff>0</xdr:rowOff>
    </xdr:from>
    <xdr:to>
      <xdr:col>55</xdr:col>
      <xdr:colOff>129540</xdr:colOff>
      <xdr:row>279</xdr:row>
      <xdr:rowOff>0</xdr:rowOff>
    </xdr:to>
    <xdr:sp macro="" textlink="">
      <xdr:nvSpPr>
        <xdr:cNvPr id="16287" name="Line 330">
          <a:extLst>
            <a:ext uri="{FF2B5EF4-FFF2-40B4-BE49-F238E27FC236}">
              <a16:creationId xmlns:a16="http://schemas.microsoft.com/office/drawing/2014/main" id="{2C2A019D-AE8B-442F-9DEE-6084F68D00ED}"/>
            </a:ext>
          </a:extLst>
        </xdr:cNvPr>
        <xdr:cNvSpPr>
          <a:spLocks noChangeShapeType="1"/>
        </xdr:cNvSpPr>
      </xdr:nvSpPr>
      <xdr:spPr bwMode="auto">
        <a:xfrm>
          <a:off x="11292840" y="370903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288" name="Line 331">
          <a:extLst>
            <a:ext uri="{FF2B5EF4-FFF2-40B4-BE49-F238E27FC236}">
              <a16:creationId xmlns:a16="http://schemas.microsoft.com/office/drawing/2014/main" id="{F47C3762-C7BF-4290-93E9-A8431170FBD0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289" name="Line 332">
          <a:extLst>
            <a:ext uri="{FF2B5EF4-FFF2-40B4-BE49-F238E27FC236}">
              <a16:creationId xmlns:a16="http://schemas.microsoft.com/office/drawing/2014/main" id="{6BFA072F-3D16-4884-819C-6B84C186FF9D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290" name="Line 335">
          <a:extLst>
            <a:ext uri="{FF2B5EF4-FFF2-40B4-BE49-F238E27FC236}">
              <a16:creationId xmlns:a16="http://schemas.microsoft.com/office/drawing/2014/main" id="{BFB78A67-94C6-413C-B6EC-289B8067F8F2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240</xdr:row>
      <xdr:rowOff>0</xdr:rowOff>
    </xdr:from>
    <xdr:to>
      <xdr:col>55</xdr:col>
      <xdr:colOff>129540</xdr:colOff>
      <xdr:row>240</xdr:row>
      <xdr:rowOff>0</xdr:rowOff>
    </xdr:to>
    <xdr:sp macro="" textlink="">
      <xdr:nvSpPr>
        <xdr:cNvPr id="16291" name="Line 174">
          <a:extLst>
            <a:ext uri="{FF2B5EF4-FFF2-40B4-BE49-F238E27FC236}">
              <a16:creationId xmlns:a16="http://schemas.microsoft.com/office/drawing/2014/main" id="{C3499D91-16C6-462C-8B43-D2F4AE90E106}"/>
            </a:ext>
          </a:extLst>
        </xdr:cNvPr>
        <xdr:cNvSpPr>
          <a:spLocks noChangeShapeType="1"/>
        </xdr:cNvSpPr>
      </xdr:nvSpPr>
      <xdr:spPr bwMode="auto">
        <a:xfrm>
          <a:off x="11292840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240</xdr:row>
      <xdr:rowOff>0</xdr:rowOff>
    </xdr:from>
    <xdr:to>
      <xdr:col>26</xdr:col>
      <xdr:colOff>7620</xdr:colOff>
      <xdr:row>240</xdr:row>
      <xdr:rowOff>0</xdr:rowOff>
    </xdr:to>
    <xdr:sp macro="" textlink="">
      <xdr:nvSpPr>
        <xdr:cNvPr id="16292" name="Line 175">
          <a:extLst>
            <a:ext uri="{FF2B5EF4-FFF2-40B4-BE49-F238E27FC236}">
              <a16:creationId xmlns:a16="http://schemas.microsoft.com/office/drawing/2014/main" id="{A42FB012-F0DE-4D43-8A2A-F147F8651824}"/>
            </a:ext>
          </a:extLst>
        </xdr:cNvPr>
        <xdr:cNvSpPr>
          <a:spLocks noChangeShapeType="1"/>
        </xdr:cNvSpPr>
      </xdr:nvSpPr>
      <xdr:spPr bwMode="auto">
        <a:xfrm>
          <a:off x="5379720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293" name="Oval 176">
          <a:extLst>
            <a:ext uri="{FF2B5EF4-FFF2-40B4-BE49-F238E27FC236}">
              <a16:creationId xmlns:a16="http://schemas.microsoft.com/office/drawing/2014/main" id="{156F803F-F2C7-49F9-B1C8-F69794B66D3F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294" name="Oval 177">
          <a:extLst>
            <a:ext uri="{FF2B5EF4-FFF2-40B4-BE49-F238E27FC236}">
              <a16:creationId xmlns:a16="http://schemas.microsoft.com/office/drawing/2014/main" id="{F86E5A49-CD7C-4D09-A4BC-29A2724FA6F4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295" name="Line 178">
          <a:extLst>
            <a:ext uri="{FF2B5EF4-FFF2-40B4-BE49-F238E27FC236}">
              <a16:creationId xmlns:a16="http://schemas.microsoft.com/office/drawing/2014/main" id="{9506C6C7-EE64-4049-88D8-F237742DF8C9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296" name="Line 179">
          <a:extLst>
            <a:ext uri="{FF2B5EF4-FFF2-40B4-BE49-F238E27FC236}">
              <a16:creationId xmlns:a16="http://schemas.microsoft.com/office/drawing/2014/main" id="{E0621EB1-B0BD-4189-824C-00492A82F1B0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297" name="Oval 180">
          <a:extLst>
            <a:ext uri="{FF2B5EF4-FFF2-40B4-BE49-F238E27FC236}">
              <a16:creationId xmlns:a16="http://schemas.microsoft.com/office/drawing/2014/main" id="{00915E85-46BF-40DF-B898-9CAB4052338E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298" name="Oval 181">
          <a:extLst>
            <a:ext uri="{FF2B5EF4-FFF2-40B4-BE49-F238E27FC236}">
              <a16:creationId xmlns:a16="http://schemas.microsoft.com/office/drawing/2014/main" id="{74E7E749-AB0B-4143-8055-542F41C9D69D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299" name="Line 182">
          <a:extLst>
            <a:ext uri="{FF2B5EF4-FFF2-40B4-BE49-F238E27FC236}">
              <a16:creationId xmlns:a16="http://schemas.microsoft.com/office/drawing/2014/main" id="{E012B54C-1D0F-4F8B-9B42-E3E09094258A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300" name="Line 183">
          <a:extLst>
            <a:ext uri="{FF2B5EF4-FFF2-40B4-BE49-F238E27FC236}">
              <a16:creationId xmlns:a16="http://schemas.microsoft.com/office/drawing/2014/main" id="{4AE7CE74-D319-4D3C-B7BB-61C846465130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301" name="Oval 184">
          <a:extLst>
            <a:ext uri="{FF2B5EF4-FFF2-40B4-BE49-F238E27FC236}">
              <a16:creationId xmlns:a16="http://schemas.microsoft.com/office/drawing/2014/main" id="{758C40C2-D044-4757-9D8E-6395D62785A2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302" name="Oval 185">
          <a:extLst>
            <a:ext uri="{FF2B5EF4-FFF2-40B4-BE49-F238E27FC236}">
              <a16:creationId xmlns:a16="http://schemas.microsoft.com/office/drawing/2014/main" id="{87AAFB39-DBD3-4E57-82F4-1D9893566522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303" name="Line 323">
          <a:extLst>
            <a:ext uri="{FF2B5EF4-FFF2-40B4-BE49-F238E27FC236}">
              <a16:creationId xmlns:a16="http://schemas.microsoft.com/office/drawing/2014/main" id="{74BE6C75-F8F9-4AB0-A7BB-EA9FB893276A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255</xdr:row>
      <xdr:rowOff>0</xdr:rowOff>
    </xdr:from>
    <xdr:to>
      <xdr:col>55</xdr:col>
      <xdr:colOff>129540</xdr:colOff>
      <xdr:row>255</xdr:row>
      <xdr:rowOff>0</xdr:rowOff>
    </xdr:to>
    <xdr:sp macro="" textlink="">
      <xdr:nvSpPr>
        <xdr:cNvPr id="16304" name="Line 324">
          <a:extLst>
            <a:ext uri="{FF2B5EF4-FFF2-40B4-BE49-F238E27FC236}">
              <a16:creationId xmlns:a16="http://schemas.microsoft.com/office/drawing/2014/main" id="{56A0E9CC-16E1-425B-B882-95B591285A27}"/>
            </a:ext>
          </a:extLst>
        </xdr:cNvPr>
        <xdr:cNvSpPr>
          <a:spLocks noChangeShapeType="1"/>
        </xdr:cNvSpPr>
      </xdr:nvSpPr>
      <xdr:spPr bwMode="auto">
        <a:xfrm>
          <a:off x="11292840" y="3352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261</xdr:row>
      <xdr:rowOff>0</xdr:rowOff>
    </xdr:from>
    <xdr:to>
      <xdr:col>55</xdr:col>
      <xdr:colOff>129540</xdr:colOff>
      <xdr:row>261</xdr:row>
      <xdr:rowOff>0</xdr:rowOff>
    </xdr:to>
    <xdr:sp macro="" textlink="">
      <xdr:nvSpPr>
        <xdr:cNvPr id="16305" name="Line 325">
          <a:extLst>
            <a:ext uri="{FF2B5EF4-FFF2-40B4-BE49-F238E27FC236}">
              <a16:creationId xmlns:a16="http://schemas.microsoft.com/office/drawing/2014/main" id="{6240D95D-24B5-4000-BFAB-4AEC991A162E}"/>
            </a:ext>
          </a:extLst>
        </xdr:cNvPr>
        <xdr:cNvSpPr>
          <a:spLocks noChangeShapeType="1"/>
        </xdr:cNvSpPr>
      </xdr:nvSpPr>
      <xdr:spPr bwMode="auto">
        <a:xfrm>
          <a:off x="11292840" y="34175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258</xdr:row>
      <xdr:rowOff>0</xdr:rowOff>
    </xdr:from>
    <xdr:to>
      <xdr:col>55</xdr:col>
      <xdr:colOff>0</xdr:colOff>
      <xdr:row>258</xdr:row>
      <xdr:rowOff>0</xdr:rowOff>
    </xdr:to>
    <xdr:sp macro="" textlink="">
      <xdr:nvSpPr>
        <xdr:cNvPr id="16306" name="Line 326">
          <a:extLst>
            <a:ext uri="{FF2B5EF4-FFF2-40B4-BE49-F238E27FC236}">
              <a16:creationId xmlns:a16="http://schemas.microsoft.com/office/drawing/2014/main" id="{AC690D87-7BE8-46B4-B29B-9625B10DA74A}"/>
            </a:ext>
          </a:extLst>
        </xdr:cNvPr>
        <xdr:cNvSpPr>
          <a:spLocks noChangeShapeType="1"/>
        </xdr:cNvSpPr>
      </xdr:nvSpPr>
      <xdr:spPr bwMode="auto">
        <a:xfrm>
          <a:off x="11163300" y="340137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307" name="Line 327">
          <a:extLst>
            <a:ext uri="{FF2B5EF4-FFF2-40B4-BE49-F238E27FC236}">
              <a16:creationId xmlns:a16="http://schemas.microsoft.com/office/drawing/2014/main" id="{2562365B-AAA3-4018-861A-A4C7EA95B6B7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08" name="Line 328">
          <a:extLst>
            <a:ext uri="{FF2B5EF4-FFF2-40B4-BE49-F238E27FC236}">
              <a16:creationId xmlns:a16="http://schemas.microsoft.com/office/drawing/2014/main" id="{FCD29780-2F5D-473F-AE47-C2D2CC26AC3C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271</xdr:row>
      <xdr:rowOff>0</xdr:rowOff>
    </xdr:from>
    <xdr:to>
      <xdr:col>55</xdr:col>
      <xdr:colOff>129540</xdr:colOff>
      <xdr:row>271</xdr:row>
      <xdr:rowOff>0</xdr:rowOff>
    </xdr:to>
    <xdr:sp macro="" textlink="">
      <xdr:nvSpPr>
        <xdr:cNvPr id="16309" name="Line 329">
          <a:extLst>
            <a:ext uri="{FF2B5EF4-FFF2-40B4-BE49-F238E27FC236}">
              <a16:creationId xmlns:a16="http://schemas.microsoft.com/office/drawing/2014/main" id="{9D01A97B-24C4-484A-B5A0-AD44E4879FD1}"/>
            </a:ext>
          </a:extLst>
        </xdr:cNvPr>
        <xdr:cNvSpPr>
          <a:spLocks noChangeShapeType="1"/>
        </xdr:cNvSpPr>
      </xdr:nvSpPr>
      <xdr:spPr bwMode="auto">
        <a:xfrm>
          <a:off x="11292840" y="35794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277</xdr:row>
      <xdr:rowOff>0</xdr:rowOff>
    </xdr:from>
    <xdr:to>
      <xdr:col>55</xdr:col>
      <xdr:colOff>129540</xdr:colOff>
      <xdr:row>277</xdr:row>
      <xdr:rowOff>0</xdr:rowOff>
    </xdr:to>
    <xdr:sp macro="" textlink="">
      <xdr:nvSpPr>
        <xdr:cNvPr id="16310" name="Line 330">
          <a:extLst>
            <a:ext uri="{FF2B5EF4-FFF2-40B4-BE49-F238E27FC236}">
              <a16:creationId xmlns:a16="http://schemas.microsoft.com/office/drawing/2014/main" id="{42B0F19E-AD99-43A6-8A7D-DC3D74456D76}"/>
            </a:ext>
          </a:extLst>
        </xdr:cNvPr>
        <xdr:cNvSpPr>
          <a:spLocks noChangeShapeType="1"/>
        </xdr:cNvSpPr>
      </xdr:nvSpPr>
      <xdr:spPr bwMode="auto">
        <a:xfrm>
          <a:off x="11292840" y="36766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311" name="Line 331">
          <a:extLst>
            <a:ext uri="{FF2B5EF4-FFF2-40B4-BE49-F238E27FC236}">
              <a16:creationId xmlns:a16="http://schemas.microsoft.com/office/drawing/2014/main" id="{E2DCE8C1-C9B1-4E86-8448-4FCACD756176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12" name="Line 332">
          <a:extLst>
            <a:ext uri="{FF2B5EF4-FFF2-40B4-BE49-F238E27FC236}">
              <a16:creationId xmlns:a16="http://schemas.microsoft.com/office/drawing/2014/main" id="{E0FB1E66-0DB8-4F1A-A6D2-95FA19456A87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313" name="Line 333">
          <a:extLst>
            <a:ext uri="{FF2B5EF4-FFF2-40B4-BE49-F238E27FC236}">
              <a16:creationId xmlns:a16="http://schemas.microsoft.com/office/drawing/2014/main" id="{A8A4DF63-5AE6-4029-A2A3-F08B9314C828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283</xdr:row>
      <xdr:rowOff>0</xdr:rowOff>
    </xdr:from>
    <xdr:to>
      <xdr:col>55</xdr:col>
      <xdr:colOff>129540</xdr:colOff>
      <xdr:row>283</xdr:row>
      <xdr:rowOff>0</xdr:rowOff>
    </xdr:to>
    <xdr:sp macro="" textlink="">
      <xdr:nvSpPr>
        <xdr:cNvPr id="16314" name="Line 334">
          <a:extLst>
            <a:ext uri="{FF2B5EF4-FFF2-40B4-BE49-F238E27FC236}">
              <a16:creationId xmlns:a16="http://schemas.microsoft.com/office/drawing/2014/main" id="{3A13938A-09C4-49E2-9C56-3F0A08E6E10B}"/>
            </a:ext>
          </a:extLst>
        </xdr:cNvPr>
        <xdr:cNvSpPr>
          <a:spLocks noChangeShapeType="1"/>
        </xdr:cNvSpPr>
      </xdr:nvSpPr>
      <xdr:spPr bwMode="auto">
        <a:xfrm>
          <a:off x="11292840" y="37738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315" name="Line 335">
          <a:extLst>
            <a:ext uri="{FF2B5EF4-FFF2-40B4-BE49-F238E27FC236}">
              <a16:creationId xmlns:a16="http://schemas.microsoft.com/office/drawing/2014/main" id="{39255AE1-AC12-48BF-A7FF-3A9D6EDACB5E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316" name="Line 336">
          <a:extLst>
            <a:ext uri="{FF2B5EF4-FFF2-40B4-BE49-F238E27FC236}">
              <a16:creationId xmlns:a16="http://schemas.microsoft.com/office/drawing/2014/main" id="{88D689C8-3442-4EDA-B34E-70B376CF9D86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317" name="Line 326">
          <a:extLst>
            <a:ext uri="{FF2B5EF4-FFF2-40B4-BE49-F238E27FC236}">
              <a16:creationId xmlns:a16="http://schemas.microsoft.com/office/drawing/2014/main" id="{AECE0647-84DB-4A00-A69E-1F772E62949B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318" name="Line 323">
          <a:extLst>
            <a:ext uri="{FF2B5EF4-FFF2-40B4-BE49-F238E27FC236}">
              <a16:creationId xmlns:a16="http://schemas.microsoft.com/office/drawing/2014/main" id="{E9A493A9-C038-40F2-B371-DF1FB993B149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319" name="Line 327">
          <a:extLst>
            <a:ext uri="{FF2B5EF4-FFF2-40B4-BE49-F238E27FC236}">
              <a16:creationId xmlns:a16="http://schemas.microsoft.com/office/drawing/2014/main" id="{64CB46DD-04BD-4D14-B30A-7C7BB4F00BDD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320" name="Line 326">
          <a:extLst>
            <a:ext uri="{FF2B5EF4-FFF2-40B4-BE49-F238E27FC236}">
              <a16:creationId xmlns:a16="http://schemas.microsoft.com/office/drawing/2014/main" id="{151C0B8B-F901-4579-9949-A46F9FD2F837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321" name="Line 323">
          <a:extLst>
            <a:ext uri="{FF2B5EF4-FFF2-40B4-BE49-F238E27FC236}">
              <a16:creationId xmlns:a16="http://schemas.microsoft.com/office/drawing/2014/main" id="{86D86A83-5946-4D43-AC99-354F6AFDAF16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322" name="Line 327">
          <a:extLst>
            <a:ext uri="{FF2B5EF4-FFF2-40B4-BE49-F238E27FC236}">
              <a16:creationId xmlns:a16="http://schemas.microsoft.com/office/drawing/2014/main" id="{CBDD3412-905B-4000-A3D0-03CC96B40715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323" name="Line 326">
          <a:extLst>
            <a:ext uri="{FF2B5EF4-FFF2-40B4-BE49-F238E27FC236}">
              <a16:creationId xmlns:a16="http://schemas.microsoft.com/office/drawing/2014/main" id="{BD9D1679-568E-4490-98C0-41E26E027B52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324" name="Line 323">
          <a:extLst>
            <a:ext uri="{FF2B5EF4-FFF2-40B4-BE49-F238E27FC236}">
              <a16:creationId xmlns:a16="http://schemas.microsoft.com/office/drawing/2014/main" id="{656573AF-95DD-4D86-B6B4-C4C1E3DFE816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325" name="Line 327">
          <a:extLst>
            <a:ext uri="{FF2B5EF4-FFF2-40B4-BE49-F238E27FC236}">
              <a16:creationId xmlns:a16="http://schemas.microsoft.com/office/drawing/2014/main" id="{B9D105AF-96CC-4D63-A62F-E0D47EF130F6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326" name="Line 326">
          <a:extLst>
            <a:ext uri="{FF2B5EF4-FFF2-40B4-BE49-F238E27FC236}">
              <a16:creationId xmlns:a16="http://schemas.microsoft.com/office/drawing/2014/main" id="{5C88DC75-F80B-41AB-90C6-F86E31FEB892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327" name="Line 323">
          <a:extLst>
            <a:ext uri="{FF2B5EF4-FFF2-40B4-BE49-F238E27FC236}">
              <a16:creationId xmlns:a16="http://schemas.microsoft.com/office/drawing/2014/main" id="{8FBAE052-08E4-4F45-BF36-E43BBE21EF4E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328" name="Line 327">
          <a:extLst>
            <a:ext uri="{FF2B5EF4-FFF2-40B4-BE49-F238E27FC236}">
              <a16:creationId xmlns:a16="http://schemas.microsoft.com/office/drawing/2014/main" id="{7D0132F4-FF70-42A9-901B-BCEE44A57CEC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329" name="Line 326">
          <a:extLst>
            <a:ext uri="{FF2B5EF4-FFF2-40B4-BE49-F238E27FC236}">
              <a16:creationId xmlns:a16="http://schemas.microsoft.com/office/drawing/2014/main" id="{B5129B46-5706-4907-B1C3-514299828F3C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330" name="Line 323">
          <a:extLst>
            <a:ext uri="{FF2B5EF4-FFF2-40B4-BE49-F238E27FC236}">
              <a16:creationId xmlns:a16="http://schemas.microsoft.com/office/drawing/2014/main" id="{790886B3-4194-4B56-9615-0B5E23DDFAD2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331" name="Line 327">
          <a:extLst>
            <a:ext uri="{FF2B5EF4-FFF2-40B4-BE49-F238E27FC236}">
              <a16:creationId xmlns:a16="http://schemas.microsoft.com/office/drawing/2014/main" id="{E50F50A8-0F80-4244-99ED-64A45A651CDE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332" name="Line 326">
          <a:extLst>
            <a:ext uri="{FF2B5EF4-FFF2-40B4-BE49-F238E27FC236}">
              <a16:creationId xmlns:a16="http://schemas.microsoft.com/office/drawing/2014/main" id="{CA7116E9-B308-4C44-A131-9F4DDB27FCF1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333" name="Line 323">
          <a:extLst>
            <a:ext uri="{FF2B5EF4-FFF2-40B4-BE49-F238E27FC236}">
              <a16:creationId xmlns:a16="http://schemas.microsoft.com/office/drawing/2014/main" id="{8A11E013-FD2C-481E-BE55-844F823787A1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334" name="Line 327">
          <a:extLst>
            <a:ext uri="{FF2B5EF4-FFF2-40B4-BE49-F238E27FC236}">
              <a16:creationId xmlns:a16="http://schemas.microsoft.com/office/drawing/2014/main" id="{9846E00A-1D25-4706-B439-A88B3073A051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35" name="Line 326">
          <a:extLst>
            <a:ext uri="{FF2B5EF4-FFF2-40B4-BE49-F238E27FC236}">
              <a16:creationId xmlns:a16="http://schemas.microsoft.com/office/drawing/2014/main" id="{604CAEBF-F22B-4ED9-9C01-9070F9B2F5FB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36" name="Line 323">
          <a:extLst>
            <a:ext uri="{FF2B5EF4-FFF2-40B4-BE49-F238E27FC236}">
              <a16:creationId xmlns:a16="http://schemas.microsoft.com/office/drawing/2014/main" id="{E9FBCD24-214E-4F2E-8024-2B4DC1B30FFB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37" name="Line 327">
          <a:extLst>
            <a:ext uri="{FF2B5EF4-FFF2-40B4-BE49-F238E27FC236}">
              <a16:creationId xmlns:a16="http://schemas.microsoft.com/office/drawing/2014/main" id="{1B444278-0395-42BD-9893-4C944E6A53B3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338" name="Line 326">
          <a:extLst>
            <a:ext uri="{FF2B5EF4-FFF2-40B4-BE49-F238E27FC236}">
              <a16:creationId xmlns:a16="http://schemas.microsoft.com/office/drawing/2014/main" id="{540C0790-DBCA-4797-9DE4-1B16734D57E9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339" name="Line 323">
          <a:extLst>
            <a:ext uri="{FF2B5EF4-FFF2-40B4-BE49-F238E27FC236}">
              <a16:creationId xmlns:a16="http://schemas.microsoft.com/office/drawing/2014/main" id="{5F3F1DF0-8CE0-4ED1-8256-35EDAAE336CA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340" name="Line 327">
          <a:extLst>
            <a:ext uri="{FF2B5EF4-FFF2-40B4-BE49-F238E27FC236}">
              <a16:creationId xmlns:a16="http://schemas.microsoft.com/office/drawing/2014/main" id="{F3F348EC-E126-49A0-B93B-BDFE82F49B35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341" name="Line 326">
          <a:extLst>
            <a:ext uri="{FF2B5EF4-FFF2-40B4-BE49-F238E27FC236}">
              <a16:creationId xmlns:a16="http://schemas.microsoft.com/office/drawing/2014/main" id="{F5E63DB6-C37A-409F-8325-39B2FC063CCA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342" name="Line 323">
          <a:extLst>
            <a:ext uri="{FF2B5EF4-FFF2-40B4-BE49-F238E27FC236}">
              <a16:creationId xmlns:a16="http://schemas.microsoft.com/office/drawing/2014/main" id="{CED2F4C9-38E2-4AD0-AF40-EA9F760AC3D2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343" name="Line 327">
          <a:extLst>
            <a:ext uri="{FF2B5EF4-FFF2-40B4-BE49-F238E27FC236}">
              <a16:creationId xmlns:a16="http://schemas.microsoft.com/office/drawing/2014/main" id="{2C16EB0F-5941-4C64-8000-9D99D594FC60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344" name="Line 326">
          <a:extLst>
            <a:ext uri="{FF2B5EF4-FFF2-40B4-BE49-F238E27FC236}">
              <a16:creationId xmlns:a16="http://schemas.microsoft.com/office/drawing/2014/main" id="{7CADF03B-4070-4638-9012-679A67E26E87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345" name="Line 323">
          <a:extLst>
            <a:ext uri="{FF2B5EF4-FFF2-40B4-BE49-F238E27FC236}">
              <a16:creationId xmlns:a16="http://schemas.microsoft.com/office/drawing/2014/main" id="{F39E025F-660F-4CCC-9500-F8F3C4F5C1F5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346" name="Line 327">
          <a:extLst>
            <a:ext uri="{FF2B5EF4-FFF2-40B4-BE49-F238E27FC236}">
              <a16:creationId xmlns:a16="http://schemas.microsoft.com/office/drawing/2014/main" id="{0B28A358-A02A-4934-ADD0-9A1EF7AB5621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347" name="Line 326">
          <a:extLst>
            <a:ext uri="{FF2B5EF4-FFF2-40B4-BE49-F238E27FC236}">
              <a16:creationId xmlns:a16="http://schemas.microsoft.com/office/drawing/2014/main" id="{6D0BA8C6-11FC-489C-BC68-49AC2D0267F7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348" name="Line 323">
          <a:extLst>
            <a:ext uri="{FF2B5EF4-FFF2-40B4-BE49-F238E27FC236}">
              <a16:creationId xmlns:a16="http://schemas.microsoft.com/office/drawing/2014/main" id="{DBBAFACD-502A-4F0C-B00E-6BAD1C098CEC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349" name="Line 327">
          <a:extLst>
            <a:ext uri="{FF2B5EF4-FFF2-40B4-BE49-F238E27FC236}">
              <a16:creationId xmlns:a16="http://schemas.microsoft.com/office/drawing/2014/main" id="{A8B0CC67-A743-4663-A548-7C923767C4F3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350" name="Line 326">
          <a:extLst>
            <a:ext uri="{FF2B5EF4-FFF2-40B4-BE49-F238E27FC236}">
              <a16:creationId xmlns:a16="http://schemas.microsoft.com/office/drawing/2014/main" id="{FCE2DB79-497A-4493-9A13-08EAF53E440A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351" name="Line 323">
          <a:extLst>
            <a:ext uri="{FF2B5EF4-FFF2-40B4-BE49-F238E27FC236}">
              <a16:creationId xmlns:a16="http://schemas.microsoft.com/office/drawing/2014/main" id="{47E3CAC8-B84E-4C14-9FB5-0A61A3B3AE17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352" name="Line 327">
          <a:extLst>
            <a:ext uri="{FF2B5EF4-FFF2-40B4-BE49-F238E27FC236}">
              <a16:creationId xmlns:a16="http://schemas.microsoft.com/office/drawing/2014/main" id="{F103CA73-DF93-42DA-84D1-EB1551ADF01B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353" name="Line 326">
          <a:extLst>
            <a:ext uri="{FF2B5EF4-FFF2-40B4-BE49-F238E27FC236}">
              <a16:creationId xmlns:a16="http://schemas.microsoft.com/office/drawing/2014/main" id="{60323E48-A9A4-4505-B3CF-C82F69D3BADA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354" name="Line 323">
          <a:extLst>
            <a:ext uri="{FF2B5EF4-FFF2-40B4-BE49-F238E27FC236}">
              <a16:creationId xmlns:a16="http://schemas.microsoft.com/office/drawing/2014/main" id="{2BC92308-6C7C-47BE-B6A1-AE82359F24E9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355" name="Line 327">
          <a:extLst>
            <a:ext uri="{FF2B5EF4-FFF2-40B4-BE49-F238E27FC236}">
              <a16:creationId xmlns:a16="http://schemas.microsoft.com/office/drawing/2014/main" id="{B2E8570F-B416-480E-B439-E4DBEF5CD204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356" name="Line 326">
          <a:extLst>
            <a:ext uri="{FF2B5EF4-FFF2-40B4-BE49-F238E27FC236}">
              <a16:creationId xmlns:a16="http://schemas.microsoft.com/office/drawing/2014/main" id="{2EEF4071-A683-4038-AD97-6821A01999BE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357" name="Line 323">
          <a:extLst>
            <a:ext uri="{FF2B5EF4-FFF2-40B4-BE49-F238E27FC236}">
              <a16:creationId xmlns:a16="http://schemas.microsoft.com/office/drawing/2014/main" id="{A0F87137-5152-4BCF-BA7F-816BF9A0EEA9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358" name="Line 327">
          <a:extLst>
            <a:ext uri="{FF2B5EF4-FFF2-40B4-BE49-F238E27FC236}">
              <a16:creationId xmlns:a16="http://schemas.microsoft.com/office/drawing/2014/main" id="{80E7AC9A-5C5A-45AE-B32A-FCB3D253E1D0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359" name="Line 326">
          <a:extLst>
            <a:ext uri="{FF2B5EF4-FFF2-40B4-BE49-F238E27FC236}">
              <a16:creationId xmlns:a16="http://schemas.microsoft.com/office/drawing/2014/main" id="{D0FDBF0E-4CA4-46E4-9CC9-B562EC6E2EEE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360" name="Line 323">
          <a:extLst>
            <a:ext uri="{FF2B5EF4-FFF2-40B4-BE49-F238E27FC236}">
              <a16:creationId xmlns:a16="http://schemas.microsoft.com/office/drawing/2014/main" id="{A34C5318-7C8A-43E4-A48F-23294B5CAC52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361" name="Line 327">
          <a:extLst>
            <a:ext uri="{FF2B5EF4-FFF2-40B4-BE49-F238E27FC236}">
              <a16:creationId xmlns:a16="http://schemas.microsoft.com/office/drawing/2014/main" id="{A9439B99-2024-4FCD-BBDC-F7B64D706AA3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62" name="Line 326">
          <a:extLst>
            <a:ext uri="{FF2B5EF4-FFF2-40B4-BE49-F238E27FC236}">
              <a16:creationId xmlns:a16="http://schemas.microsoft.com/office/drawing/2014/main" id="{ABAA94AE-FB8E-4248-820F-0089ED36E405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63" name="Line 323">
          <a:extLst>
            <a:ext uri="{FF2B5EF4-FFF2-40B4-BE49-F238E27FC236}">
              <a16:creationId xmlns:a16="http://schemas.microsoft.com/office/drawing/2014/main" id="{48F1BC8D-76C9-4049-A294-74CDE4376911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64" name="Line 327">
          <a:extLst>
            <a:ext uri="{FF2B5EF4-FFF2-40B4-BE49-F238E27FC236}">
              <a16:creationId xmlns:a16="http://schemas.microsoft.com/office/drawing/2014/main" id="{AFB58300-1066-4299-A8D0-91744AC04002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365" name="Line 326">
          <a:extLst>
            <a:ext uri="{FF2B5EF4-FFF2-40B4-BE49-F238E27FC236}">
              <a16:creationId xmlns:a16="http://schemas.microsoft.com/office/drawing/2014/main" id="{92768738-E1CD-45F8-8A6C-D240A19FE28D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366" name="Line 323">
          <a:extLst>
            <a:ext uri="{FF2B5EF4-FFF2-40B4-BE49-F238E27FC236}">
              <a16:creationId xmlns:a16="http://schemas.microsoft.com/office/drawing/2014/main" id="{38A5C234-DE13-4887-8395-B3E3380EAA36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367" name="Line 327">
          <a:extLst>
            <a:ext uri="{FF2B5EF4-FFF2-40B4-BE49-F238E27FC236}">
              <a16:creationId xmlns:a16="http://schemas.microsoft.com/office/drawing/2014/main" id="{A120E438-31DD-4A07-B842-6ED2E3178A7B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368" name="Line 326">
          <a:extLst>
            <a:ext uri="{FF2B5EF4-FFF2-40B4-BE49-F238E27FC236}">
              <a16:creationId xmlns:a16="http://schemas.microsoft.com/office/drawing/2014/main" id="{2893B7D1-947D-4594-ABDE-537EAA3CBD9C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369" name="Line 323">
          <a:extLst>
            <a:ext uri="{FF2B5EF4-FFF2-40B4-BE49-F238E27FC236}">
              <a16:creationId xmlns:a16="http://schemas.microsoft.com/office/drawing/2014/main" id="{6974EBB9-E5B3-4F80-8817-7AD7745CB3FB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370" name="Line 327">
          <a:extLst>
            <a:ext uri="{FF2B5EF4-FFF2-40B4-BE49-F238E27FC236}">
              <a16:creationId xmlns:a16="http://schemas.microsoft.com/office/drawing/2014/main" id="{F9F88A5A-6338-41D1-BBC5-B7828D781203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371" name="Line 326">
          <a:extLst>
            <a:ext uri="{FF2B5EF4-FFF2-40B4-BE49-F238E27FC236}">
              <a16:creationId xmlns:a16="http://schemas.microsoft.com/office/drawing/2014/main" id="{0ABF7074-E499-4DB3-8ED4-E2243E704BF2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372" name="Line 323">
          <a:extLst>
            <a:ext uri="{FF2B5EF4-FFF2-40B4-BE49-F238E27FC236}">
              <a16:creationId xmlns:a16="http://schemas.microsoft.com/office/drawing/2014/main" id="{BD80F064-8202-43DE-B212-BB17CE7A3F6F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373" name="Line 327">
          <a:extLst>
            <a:ext uri="{FF2B5EF4-FFF2-40B4-BE49-F238E27FC236}">
              <a16:creationId xmlns:a16="http://schemas.microsoft.com/office/drawing/2014/main" id="{7B7160B7-4E31-4521-9A47-52F854068702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374" name="Line 326">
          <a:extLst>
            <a:ext uri="{FF2B5EF4-FFF2-40B4-BE49-F238E27FC236}">
              <a16:creationId xmlns:a16="http://schemas.microsoft.com/office/drawing/2014/main" id="{6CC1C934-AFD6-43B6-9762-8427734CA6BE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375" name="Line 323">
          <a:extLst>
            <a:ext uri="{FF2B5EF4-FFF2-40B4-BE49-F238E27FC236}">
              <a16:creationId xmlns:a16="http://schemas.microsoft.com/office/drawing/2014/main" id="{DB5D9285-2950-4929-9AEA-B67AA2A3C422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376" name="Line 327">
          <a:extLst>
            <a:ext uri="{FF2B5EF4-FFF2-40B4-BE49-F238E27FC236}">
              <a16:creationId xmlns:a16="http://schemas.microsoft.com/office/drawing/2014/main" id="{B158001E-8EA7-4AD2-B299-DF1E19568EA7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377" name="Line 326">
          <a:extLst>
            <a:ext uri="{FF2B5EF4-FFF2-40B4-BE49-F238E27FC236}">
              <a16:creationId xmlns:a16="http://schemas.microsoft.com/office/drawing/2014/main" id="{EC30B1A0-3281-464E-B4B0-75DF2F8B8773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378" name="Line 323">
          <a:extLst>
            <a:ext uri="{FF2B5EF4-FFF2-40B4-BE49-F238E27FC236}">
              <a16:creationId xmlns:a16="http://schemas.microsoft.com/office/drawing/2014/main" id="{8FF160CD-BA43-4F26-A710-F5962E548758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379" name="Line 327">
          <a:extLst>
            <a:ext uri="{FF2B5EF4-FFF2-40B4-BE49-F238E27FC236}">
              <a16:creationId xmlns:a16="http://schemas.microsoft.com/office/drawing/2014/main" id="{F8AAB288-5951-475C-93CA-B183B98D8687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380" name="Line 326">
          <a:extLst>
            <a:ext uri="{FF2B5EF4-FFF2-40B4-BE49-F238E27FC236}">
              <a16:creationId xmlns:a16="http://schemas.microsoft.com/office/drawing/2014/main" id="{84ECBC45-4E47-4714-9EE0-8E50713E9D31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381" name="Line 323">
          <a:extLst>
            <a:ext uri="{FF2B5EF4-FFF2-40B4-BE49-F238E27FC236}">
              <a16:creationId xmlns:a16="http://schemas.microsoft.com/office/drawing/2014/main" id="{239F69C2-31E2-47EF-A6E0-B869F7C620C6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382" name="Line 327">
          <a:extLst>
            <a:ext uri="{FF2B5EF4-FFF2-40B4-BE49-F238E27FC236}">
              <a16:creationId xmlns:a16="http://schemas.microsoft.com/office/drawing/2014/main" id="{0B63B36D-3AD9-4AC6-88F6-27554F7DB1AA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383" name="Line 326">
          <a:extLst>
            <a:ext uri="{FF2B5EF4-FFF2-40B4-BE49-F238E27FC236}">
              <a16:creationId xmlns:a16="http://schemas.microsoft.com/office/drawing/2014/main" id="{68419C8B-1E28-48AE-8EDC-6CEEDFD40587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384" name="Line 323">
          <a:extLst>
            <a:ext uri="{FF2B5EF4-FFF2-40B4-BE49-F238E27FC236}">
              <a16:creationId xmlns:a16="http://schemas.microsoft.com/office/drawing/2014/main" id="{2D762C32-9DB0-4E34-A5FB-9E85697E0285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385" name="Line 327">
          <a:extLst>
            <a:ext uri="{FF2B5EF4-FFF2-40B4-BE49-F238E27FC236}">
              <a16:creationId xmlns:a16="http://schemas.microsoft.com/office/drawing/2014/main" id="{45DBCAE8-9E00-49EC-AA18-7919641298D2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386" name="Line 326">
          <a:extLst>
            <a:ext uri="{FF2B5EF4-FFF2-40B4-BE49-F238E27FC236}">
              <a16:creationId xmlns:a16="http://schemas.microsoft.com/office/drawing/2014/main" id="{D2961B5E-B5EE-43B3-8BC7-EC4B0E6CF551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387" name="Line 323">
          <a:extLst>
            <a:ext uri="{FF2B5EF4-FFF2-40B4-BE49-F238E27FC236}">
              <a16:creationId xmlns:a16="http://schemas.microsoft.com/office/drawing/2014/main" id="{CF6663C4-877D-4665-BED9-B925E22B6BCF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388" name="Line 327">
          <a:extLst>
            <a:ext uri="{FF2B5EF4-FFF2-40B4-BE49-F238E27FC236}">
              <a16:creationId xmlns:a16="http://schemas.microsoft.com/office/drawing/2014/main" id="{2C38A8F0-3210-4EFD-8898-F93C383022ED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89" name="Line 326">
          <a:extLst>
            <a:ext uri="{FF2B5EF4-FFF2-40B4-BE49-F238E27FC236}">
              <a16:creationId xmlns:a16="http://schemas.microsoft.com/office/drawing/2014/main" id="{FCF5D34B-4175-4E48-9950-6D4B77A9620A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90" name="Line 323">
          <a:extLst>
            <a:ext uri="{FF2B5EF4-FFF2-40B4-BE49-F238E27FC236}">
              <a16:creationId xmlns:a16="http://schemas.microsoft.com/office/drawing/2014/main" id="{0FA499A3-E063-422B-A127-6104B536870F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391" name="Line 327">
          <a:extLst>
            <a:ext uri="{FF2B5EF4-FFF2-40B4-BE49-F238E27FC236}">
              <a16:creationId xmlns:a16="http://schemas.microsoft.com/office/drawing/2014/main" id="{6EEEF0A0-085C-41BD-9B3B-B822C794C81B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392" name="Line 326">
          <a:extLst>
            <a:ext uri="{FF2B5EF4-FFF2-40B4-BE49-F238E27FC236}">
              <a16:creationId xmlns:a16="http://schemas.microsoft.com/office/drawing/2014/main" id="{DC24F6D4-F01C-466A-A350-70E38A815D11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393" name="Line 323">
          <a:extLst>
            <a:ext uri="{FF2B5EF4-FFF2-40B4-BE49-F238E27FC236}">
              <a16:creationId xmlns:a16="http://schemas.microsoft.com/office/drawing/2014/main" id="{A75D7774-3F45-4FCE-BAF0-F073CB97710E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394" name="Line 327">
          <a:extLst>
            <a:ext uri="{FF2B5EF4-FFF2-40B4-BE49-F238E27FC236}">
              <a16:creationId xmlns:a16="http://schemas.microsoft.com/office/drawing/2014/main" id="{D6C8963F-1B38-46A7-9C45-18D5D6B15C3A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395" name="Line 326">
          <a:extLst>
            <a:ext uri="{FF2B5EF4-FFF2-40B4-BE49-F238E27FC236}">
              <a16:creationId xmlns:a16="http://schemas.microsoft.com/office/drawing/2014/main" id="{06F3CC6C-81DB-4DB6-8D1F-809BF12B8B67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396" name="Line 323">
          <a:extLst>
            <a:ext uri="{FF2B5EF4-FFF2-40B4-BE49-F238E27FC236}">
              <a16:creationId xmlns:a16="http://schemas.microsoft.com/office/drawing/2014/main" id="{C02B008A-6DD3-43B5-8924-78626C6AFC25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397" name="Line 327">
          <a:extLst>
            <a:ext uri="{FF2B5EF4-FFF2-40B4-BE49-F238E27FC236}">
              <a16:creationId xmlns:a16="http://schemas.microsoft.com/office/drawing/2014/main" id="{67BC9EF3-3044-4984-9845-0CF79EAECFE0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258</xdr:row>
      <xdr:rowOff>0</xdr:rowOff>
    </xdr:from>
    <xdr:to>
      <xdr:col>26</xdr:col>
      <xdr:colOff>7620</xdr:colOff>
      <xdr:row>258</xdr:row>
      <xdr:rowOff>0</xdr:rowOff>
    </xdr:to>
    <xdr:sp macro="" textlink="">
      <xdr:nvSpPr>
        <xdr:cNvPr id="16398" name="Line 148">
          <a:extLst>
            <a:ext uri="{FF2B5EF4-FFF2-40B4-BE49-F238E27FC236}">
              <a16:creationId xmlns:a16="http://schemas.microsoft.com/office/drawing/2014/main" id="{02A18289-3627-4EB2-85F5-8CCCF63A2CCE}"/>
            </a:ext>
          </a:extLst>
        </xdr:cNvPr>
        <xdr:cNvSpPr>
          <a:spLocks noChangeShapeType="1"/>
        </xdr:cNvSpPr>
      </xdr:nvSpPr>
      <xdr:spPr bwMode="auto">
        <a:xfrm>
          <a:off x="5379720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258</xdr:row>
      <xdr:rowOff>0</xdr:rowOff>
    </xdr:from>
    <xdr:to>
      <xdr:col>31</xdr:col>
      <xdr:colOff>7620</xdr:colOff>
      <xdr:row>258</xdr:row>
      <xdr:rowOff>0</xdr:rowOff>
    </xdr:to>
    <xdr:sp macro="" textlink="">
      <xdr:nvSpPr>
        <xdr:cNvPr id="16399" name="Line 173">
          <a:extLst>
            <a:ext uri="{FF2B5EF4-FFF2-40B4-BE49-F238E27FC236}">
              <a16:creationId xmlns:a16="http://schemas.microsoft.com/office/drawing/2014/main" id="{710BA7AF-5CEC-41BD-A6EC-6BC93446B97D}"/>
            </a:ext>
          </a:extLst>
        </xdr:cNvPr>
        <xdr:cNvSpPr>
          <a:spLocks noChangeShapeType="1"/>
        </xdr:cNvSpPr>
      </xdr:nvSpPr>
      <xdr:spPr bwMode="auto">
        <a:xfrm>
          <a:off x="6570345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257</xdr:row>
      <xdr:rowOff>0</xdr:rowOff>
    </xdr:from>
    <xdr:to>
      <xdr:col>26</xdr:col>
      <xdr:colOff>7620</xdr:colOff>
      <xdr:row>257</xdr:row>
      <xdr:rowOff>0</xdr:rowOff>
    </xdr:to>
    <xdr:sp macro="" textlink="">
      <xdr:nvSpPr>
        <xdr:cNvPr id="16400" name="Line 148">
          <a:extLst>
            <a:ext uri="{FF2B5EF4-FFF2-40B4-BE49-F238E27FC236}">
              <a16:creationId xmlns:a16="http://schemas.microsoft.com/office/drawing/2014/main" id="{04B491AE-FB3C-4E2F-9037-C56F6CCD4649}"/>
            </a:ext>
          </a:extLst>
        </xdr:cNvPr>
        <xdr:cNvSpPr>
          <a:spLocks noChangeShapeType="1"/>
        </xdr:cNvSpPr>
      </xdr:nvSpPr>
      <xdr:spPr bwMode="auto">
        <a:xfrm>
          <a:off x="5379720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257</xdr:row>
      <xdr:rowOff>0</xdr:rowOff>
    </xdr:from>
    <xdr:to>
      <xdr:col>31</xdr:col>
      <xdr:colOff>7620</xdr:colOff>
      <xdr:row>257</xdr:row>
      <xdr:rowOff>0</xdr:rowOff>
    </xdr:to>
    <xdr:sp macro="" textlink="">
      <xdr:nvSpPr>
        <xdr:cNvPr id="16401" name="Line 173">
          <a:extLst>
            <a:ext uri="{FF2B5EF4-FFF2-40B4-BE49-F238E27FC236}">
              <a16:creationId xmlns:a16="http://schemas.microsoft.com/office/drawing/2014/main" id="{B627B0ED-0465-41B0-B942-BE43F6AD73D9}"/>
            </a:ext>
          </a:extLst>
        </xdr:cNvPr>
        <xdr:cNvSpPr>
          <a:spLocks noChangeShapeType="1"/>
        </xdr:cNvSpPr>
      </xdr:nvSpPr>
      <xdr:spPr bwMode="auto">
        <a:xfrm>
          <a:off x="6570345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262</xdr:row>
      <xdr:rowOff>0</xdr:rowOff>
    </xdr:from>
    <xdr:to>
      <xdr:col>26</xdr:col>
      <xdr:colOff>7620</xdr:colOff>
      <xdr:row>262</xdr:row>
      <xdr:rowOff>0</xdr:rowOff>
    </xdr:to>
    <xdr:sp macro="" textlink="">
      <xdr:nvSpPr>
        <xdr:cNvPr id="16402" name="Line 148">
          <a:extLst>
            <a:ext uri="{FF2B5EF4-FFF2-40B4-BE49-F238E27FC236}">
              <a16:creationId xmlns:a16="http://schemas.microsoft.com/office/drawing/2014/main" id="{B7935F46-73C6-476B-9461-36A1E043A090}"/>
            </a:ext>
          </a:extLst>
        </xdr:cNvPr>
        <xdr:cNvSpPr>
          <a:spLocks noChangeShapeType="1"/>
        </xdr:cNvSpPr>
      </xdr:nvSpPr>
      <xdr:spPr bwMode="auto">
        <a:xfrm>
          <a:off x="5379720" y="3433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258</xdr:row>
      <xdr:rowOff>0</xdr:rowOff>
    </xdr:from>
    <xdr:to>
      <xdr:col>26</xdr:col>
      <xdr:colOff>7620</xdr:colOff>
      <xdr:row>258</xdr:row>
      <xdr:rowOff>0</xdr:rowOff>
    </xdr:to>
    <xdr:sp macro="" textlink="">
      <xdr:nvSpPr>
        <xdr:cNvPr id="16403" name="Line 148">
          <a:extLst>
            <a:ext uri="{FF2B5EF4-FFF2-40B4-BE49-F238E27FC236}">
              <a16:creationId xmlns:a16="http://schemas.microsoft.com/office/drawing/2014/main" id="{204677AE-9BFE-4893-9042-D29E00F65301}"/>
            </a:ext>
          </a:extLst>
        </xdr:cNvPr>
        <xdr:cNvSpPr>
          <a:spLocks noChangeShapeType="1"/>
        </xdr:cNvSpPr>
      </xdr:nvSpPr>
      <xdr:spPr bwMode="auto">
        <a:xfrm>
          <a:off x="5379720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258</xdr:row>
      <xdr:rowOff>0</xdr:rowOff>
    </xdr:from>
    <xdr:to>
      <xdr:col>31</xdr:col>
      <xdr:colOff>7620</xdr:colOff>
      <xdr:row>258</xdr:row>
      <xdr:rowOff>0</xdr:rowOff>
    </xdr:to>
    <xdr:sp macro="" textlink="">
      <xdr:nvSpPr>
        <xdr:cNvPr id="16404" name="Line 173">
          <a:extLst>
            <a:ext uri="{FF2B5EF4-FFF2-40B4-BE49-F238E27FC236}">
              <a16:creationId xmlns:a16="http://schemas.microsoft.com/office/drawing/2014/main" id="{F7AC1E62-A851-4E97-9160-7A51B28BEFEB}"/>
            </a:ext>
          </a:extLst>
        </xdr:cNvPr>
        <xdr:cNvSpPr>
          <a:spLocks noChangeShapeType="1"/>
        </xdr:cNvSpPr>
      </xdr:nvSpPr>
      <xdr:spPr bwMode="auto">
        <a:xfrm>
          <a:off x="6570345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257</xdr:row>
      <xdr:rowOff>0</xdr:rowOff>
    </xdr:from>
    <xdr:to>
      <xdr:col>26</xdr:col>
      <xdr:colOff>7620</xdr:colOff>
      <xdr:row>257</xdr:row>
      <xdr:rowOff>0</xdr:rowOff>
    </xdr:to>
    <xdr:sp macro="" textlink="">
      <xdr:nvSpPr>
        <xdr:cNvPr id="16405" name="Line 148">
          <a:extLst>
            <a:ext uri="{FF2B5EF4-FFF2-40B4-BE49-F238E27FC236}">
              <a16:creationId xmlns:a16="http://schemas.microsoft.com/office/drawing/2014/main" id="{F606BF52-7BAC-4E77-9C08-332D38381E18}"/>
            </a:ext>
          </a:extLst>
        </xdr:cNvPr>
        <xdr:cNvSpPr>
          <a:spLocks noChangeShapeType="1"/>
        </xdr:cNvSpPr>
      </xdr:nvSpPr>
      <xdr:spPr bwMode="auto">
        <a:xfrm>
          <a:off x="5379720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257</xdr:row>
      <xdr:rowOff>0</xdr:rowOff>
    </xdr:from>
    <xdr:to>
      <xdr:col>31</xdr:col>
      <xdr:colOff>7620</xdr:colOff>
      <xdr:row>257</xdr:row>
      <xdr:rowOff>0</xdr:rowOff>
    </xdr:to>
    <xdr:sp macro="" textlink="">
      <xdr:nvSpPr>
        <xdr:cNvPr id="16406" name="Line 173">
          <a:extLst>
            <a:ext uri="{FF2B5EF4-FFF2-40B4-BE49-F238E27FC236}">
              <a16:creationId xmlns:a16="http://schemas.microsoft.com/office/drawing/2014/main" id="{6333BA14-9645-45C6-ABBB-54BB83AA32C6}"/>
            </a:ext>
          </a:extLst>
        </xdr:cNvPr>
        <xdr:cNvSpPr>
          <a:spLocks noChangeShapeType="1"/>
        </xdr:cNvSpPr>
      </xdr:nvSpPr>
      <xdr:spPr bwMode="auto">
        <a:xfrm>
          <a:off x="6570345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262</xdr:row>
      <xdr:rowOff>0</xdr:rowOff>
    </xdr:from>
    <xdr:to>
      <xdr:col>26</xdr:col>
      <xdr:colOff>7620</xdr:colOff>
      <xdr:row>262</xdr:row>
      <xdr:rowOff>0</xdr:rowOff>
    </xdr:to>
    <xdr:sp macro="" textlink="">
      <xdr:nvSpPr>
        <xdr:cNvPr id="16407" name="Line 148">
          <a:extLst>
            <a:ext uri="{FF2B5EF4-FFF2-40B4-BE49-F238E27FC236}">
              <a16:creationId xmlns:a16="http://schemas.microsoft.com/office/drawing/2014/main" id="{752BCC46-8BEC-4862-9722-AF2B793FEF60}"/>
            </a:ext>
          </a:extLst>
        </xdr:cNvPr>
        <xdr:cNvSpPr>
          <a:spLocks noChangeShapeType="1"/>
        </xdr:cNvSpPr>
      </xdr:nvSpPr>
      <xdr:spPr bwMode="auto">
        <a:xfrm>
          <a:off x="5379720" y="3433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264</xdr:row>
      <xdr:rowOff>0</xdr:rowOff>
    </xdr:from>
    <xdr:to>
      <xdr:col>26</xdr:col>
      <xdr:colOff>7620</xdr:colOff>
      <xdr:row>264</xdr:row>
      <xdr:rowOff>0</xdr:rowOff>
    </xdr:to>
    <xdr:sp macro="" textlink="">
      <xdr:nvSpPr>
        <xdr:cNvPr id="16408" name="Line 148">
          <a:extLst>
            <a:ext uri="{FF2B5EF4-FFF2-40B4-BE49-F238E27FC236}">
              <a16:creationId xmlns:a16="http://schemas.microsoft.com/office/drawing/2014/main" id="{68878BFA-7B86-4A05-9968-0FB9159E6840}"/>
            </a:ext>
          </a:extLst>
        </xdr:cNvPr>
        <xdr:cNvSpPr>
          <a:spLocks noChangeShapeType="1"/>
        </xdr:cNvSpPr>
      </xdr:nvSpPr>
      <xdr:spPr bwMode="auto">
        <a:xfrm>
          <a:off x="5379720" y="3466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264</xdr:row>
      <xdr:rowOff>0</xdr:rowOff>
    </xdr:from>
    <xdr:to>
      <xdr:col>26</xdr:col>
      <xdr:colOff>7620</xdr:colOff>
      <xdr:row>264</xdr:row>
      <xdr:rowOff>0</xdr:rowOff>
    </xdr:to>
    <xdr:sp macro="" textlink="">
      <xdr:nvSpPr>
        <xdr:cNvPr id="16409" name="Line 148">
          <a:extLst>
            <a:ext uri="{FF2B5EF4-FFF2-40B4-BE49-F238E27FC236}">
              <a16:creationId xmlns:a16="http://schemas.microsoft.com/office/drawing/2014/main" id="{91472847-7CA7-4E65-90DA-F703A4C80394}"/>
            </a:ext>
          </a:extLst>
        </xdr:cNvPr>
        <xdr:cNvSpPr>
          <a:spLocks noChangeShapeType="1"/>
        </xdr:cNvSpPr>
      </xdr:nvSpPr>
      <xdr:spPr bwMode="auto">
        <a:xfrm>
          <a:off x="5379720" y="3466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266</xdr:row>
      <xdr:rowOff>0</xdr:rowOff>
    </xdr:from>
    <xdr:to>
      <xdr:col>26</xdr:col>
      <xdr:colOff>7620</xdr:colOff>
      <xdr:row>266</xdr:row>
      <xdr:rowOff>0</xdr:rowOff>
    </xdr:to>
    <xdr:sp macro="" textlink="">
      <xdr:nvSpPr>
        <xdr:cNvPr id="16410" name="Line 148">
          <a:extLst>
            <a:ext uri="{FF2B5EF4-FFF2-40B4-BE49-F238E27FC236}">
              <a16:creationId xmlns:a16="http://schemas.microsoft.com/office/drawing/2014/main" id="{899D8673-4923-4D4B-ACCB-CB79E361D1A0}"/>
            </a:ext>
          </a:extLst>
        </xdr:cNvPr>
        <xdr:cNvSpPr>
          <a:spLocks noChangeShapeType="1"/>
        </xdr:cNvSpPr>
      </xdr:nvSpPr>
      <xdr:spPr bwMode="auto">
        <a:xfrm>
          <a:off x="5379720" y="3498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266</xdr:row>
      <xdr:rowOff>0</xdr:rowOff>
    </xdr:from>
    <xdr:to>
      <xdr:col>26</xdr:col>
      <xdr:colOff>7620</xdr:colOff>
      <xdr:row>266</xdr:row>
      <xdr:rowOff>0</xdr:rowOff>
    </xdr:to>
    <xdr:sp macro="" textlink="">
      <xdr:nvSpPr>
        <xdr:cNvPr id="16411" name="Line 148">
          <a:extLst>
            <a:ext uri="{FF2B5EF4-FFF2-40B4-BE49-F238E27FC236}">
              <a16:creationId xmlns:a16="http://schemas.microsoft.com/office/drawing/2014/main" id="{9B72F83E-F8EF-4434-9A91-4A963B85B4E6}"/>
            </a:ext>
          </a:extLst>
        </xdr:cNvPr>
        <xdr:cNvSpPr>
          <a:spLocks noChangeShapeType="1"/>
        </xdr:cNvSpPr>
      </xdr:nvSpPr>
      <xdr:spPr bwMode="auto">
        <a:xfrm>
          <a:off x="5379720" y="3498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268</xdr:row>
      <xdr:rowOff>0</xdr:rowOff>
    </xdr:from>
    <xdr:to>
      <xdr:col>26</xdr:col>
      <xdr:colOff>7620</xdr:colOff>
      <xdr:row>268</xdr:row>
      <xdr:rowOff>0</xdr:rowOff>
    </xdr:to>
    <xdr:sp macro="" textlink="">
      <xdr:nvSpPr>
        <xdr:cNvPr id="16412" name="Line 148">
          <a:extLst>
            <a:ext uri="{FF2B5EF4-FFF2-40B4-BE49-F238E27FC236}">
              <a16:creationId xmlns:a16="http://schemas.microsoft.com/office/drawing/2014/main" id="{2C97149D-97AF-4B37-874D-29F12E9BFFBE}"/>
            </a:ext>
          </a:extLst>
        </xdr:cNvPr>
        <xdr:cNvSpPr>
          <a:spLocks noChangeShapeType="1"/>
        </xdr:cNvSpPr>
      </xdr:nvSpPr>
      <xdr:spPr bwMode="auto">
        <a:xfrm>
          <a:off x="5379720" y="3530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268</xdr:row>
      <xdr:rowOff>0</xdr:rowOff>
    </xdr:from>
    <xdr:to>
      <xdr:col>26</xdr:col>
      <xdr:colOff>7620</xdr:colOff>
      <xdr:row>268</xdr:row>
      <xdr:rowOff>0</xdr:rowOff>
    </xdr:to>
    <xdr:sp macro="" textlink="">
      <xdr:nvSpPr>
        <xdr:cNvPr id="16413" name="Line 148">
          <a:extLst>
            <a:ext uri="{FF2B5EF4-FFF2-40B4-BE49-F238E27FC236}">
              <a16:creationId xmlns:a16="http://schemas.microsoft.com/office/drawing/2014/main" id="{29249360-9CF7-4F9E-8FF3-1D0ED158AAD0}"/>
            </a:ext>
          </a:extLst>
        </xdr:cNvPr>
        <xdr:cNvSpPr>
          <a:spLocks noChangeShapeType="1"/>
        </xdr:cNvSpPr>
      </xdr:nvSpPr>
      <xdr:spPr bwMode="auto">
        <a:xfrm>
          <a:off x="5379720" y="3530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270</xdr:row>
      <xdr:rowOff>0</xdr:rowOff>
    </xdr:from>
    <xdr:to>
      <xdr:col>26</xdr:col>
      <xdr:colOff>7620</xdr:colOff>
      <xdr:row>270</xdr:row>
      <xdr:rowOff>0</xdr:rowOff>
    </xdr:to>
    <xdr:sp macro="" textlink="">
      <xdr:nvSpPr>
        <xdr:cNvPr id="16414" name="Line 148">
          <a:extLst>
            <a:ext uri="{FF2B5EF4-FFF2-40B4-BE49-F238E27FC236}">
              <a16:creationId xmlns:a16="http://schemas.microsoft.com/office/drawing/2014/main" id="{E611E3AE-5D06-456A-B609-8914289F5B60}"/>
            </a:ext>
          </a:extLst>
        </xdr:cNvPr>
        <xdr:cNvSpPr>
          <a:spLocks noChangeShapeType="1"/>
        </xdr:cNvSpPr>
      </xdr:nvSpPr>
      <xdr:spPr bwMode="auto">
        <a:xfrm>
          <a:off x="5379720" y="3563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270</xdr:row>
      <xdr:rowOff>0</xdr:rowOff>
    </xdr:from>
    <xdr:to>
      <xdr:col>26</xdr:col>
      <xdr:colOff>7620</xdr:colOff>
      <xdr:row>270</xdr:row>
      <xdr:rowOff>0</xdr:rowOff>
    </xdr:to>
    <xdr:sp macro="" textlink="">
      <xdr:nvSpPr>
        <xdr:cNvPr id="16415" name="Line 148">
          <a:extLst>
            <a:ext uri="{FF2B5EF4-FFF2-40B4-BE49-F238E27FC236}">
              <a16:creationId xmlns:a16="http://schemas.microsoft.com/office/drawing/2014/main" id="{7D883307-7BF9-47F7-A93A-D13D5372BB16}"/>
            </a:ext>
          </a:extLst>
        </xdr:cNvPr>
        <xdr:cNvSpPr>
          <a:spLocks noChangeShapeType="1"/>
        </xdr:cNvSpPr>
      </xdr:nvSpPr>
      <xdr:spPr bwMode="auto">
        <a:xfrm>
          <a:off x="5379720" y="3563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272</xdr:row>
      <xdr:rowOff>0</xdr:rowOff>
    </xdr:from>
    <xdr:to>
      <xdr:col>26</xdr:col>
      <xdr:colOff>7620</xdr:colOff>
      <xdr:row>272</xdr:row>
      <xdr:rowOff>0</xdr:rowOff>
    </xdr:to>
    <xdr:sp macro="" textlink="">
      <xdr:nvSpPr>
        <xdr:cNvPr id="16416" name="Line 148">
          <a:extLst>
            <a:ext uri="{FF2B5EF4-FFF2-40B4-BE49-F238E27FC236}">
              <a16:creationId xmlns:a16="http://schemas.microsoft.com/office/drawing/2014/main" id="{39994E6F-B792-463D-B361-19919864AA18}"/>
            </a:ext>
          </a:extLst>
        </xdr:cNvPr>
        <xdr:cNvSpPr>
          <a:spLocks noChangeShapeType="1"/>
        </xdr:cNvSpPr>
      </xdr:nvSpPr>
      <xdr:spPr bwMode="auto">
        <a:xfrm>
          <a:off x="5379720" y="3595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272</xdr:row>
      <xdr:rowOff>0</xdr:rowOff>
    </xdr:from>
    <xdr:to>
      <xdr:col>26</xdr:col>
      <xdr:colOff>7620</xdr:colOff>
      <xdr:row>272</xdr:row>
      <xdr:rowOff>0</xdr:rowOff>
    </xdr:to>
    <xdr:sp macro="" textlink="">
      <xdr:nvSpPr>
        <xdr:cNvPr id="16417" name="Line 148">
          <a:extLst>
            <a:ext uri="{FF2B5EF4-FFF2-40B4-BE49-F238E27FC236}">
              <a16:creationId xmlns:a16="http://schemas.microsoft.com/office/drawing/2014/main" id="{EB771A00-AD8A-4F7A-9B8A-5C4130D635A2}"/>
            </a:ext>
          </a:extLst>
        </xdr:cNvPr>
        <xdr:cNvSpPr>
          <a:spLocks noChangeShapeType="1"/>
        </xdr:cNvSpPr>
      </xdr:nvSpPr>
      <xdr:spPr bwMode="auto">
        <a:xfrm>
          <a:off x="5379720" y="3595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274</xdr:row>
      <xdr:rowOff>0</xdr:rowOff>
    </xdr:from>
    <xdr:to>
      <xdr:col>26</xdr:col>
      <xdr:colOff>7620</xdr:colOff>
      <xdr:row>274</xdr:row>
      <xdr:rowOff>0</xdr:rowOff>
    </xdr:to>
    <xdr:sp macro="" textlink="">
      <xdr:nvSpPr>
        <xdr:cNvPr id="16418" name="Line 148">
          <a:extLst>
            <a:ext uri="{FF2B5EF4-FFF2-40B4-BE49-F238E27FC236}">
              <a16:creationId xmlns:a16="http://schemas.microsoft.com/office/drawing/2014/main" id="{6899B595-C65F-40E3-A177-8494570F823B}"/>
            </a:ext>
          </a:extLst>
        </xdr:cNvPr>
        <xdr:cNvSpPr>
          <a:spLocks noChangeShapeType="1"/>
        </xdr:cNvSpPr>
      </xdr:nvSpPr>
      <xdr:spPr bwMode="auto">
        <a:xfrm>
          <a:off x="537972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274</xdr:row>
      <xdr:rowOff>0</xdr:rowOff>
    </xdr:from>
    <xdr:to>
      <xdr:col>26</xdr:col>
      <xdr:colOff>7620</xdr:colOff>
      <xdr:row>274</xdr:row>
      <xdr:rowOff>0</xdr:rowOff>
    </xdr:to>
    <xdr:sp macro="" textlink="">
      <xdr:nvSpPr>
        <xdr:cNvPr id="16419" name="Line 148">
          <a:extLst>
            <a:ext uri="{FF2B5EF4-FFF2-40B4-BE49-F238E27FC236}">
              <a16:creationId xmlns:a16="http://schemas.microsoft.com/office/drawing/2014/main" id="{545E7465-7649-4EF0-89B4-EB2F24B868CE}"/>
            </a:ext>
          </a:extLst>
        </xdr:cNvPr>
        <xdr:cNvSpPr>
          <a:spLocks noChangeShapeType="1"/>
        </xdr:cNvSpPr>
      </xdr:nvSpPr>
      <xdr:spPr bwMode="auto">
        <a:xfrm>
          <a:off x="537972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278</xdr:row>
      <xdr:rowOff>0</xdr:rowOff>
    </xdr:from>
    <xdr:to>
      <xdr:col>26</xdr:col>
      <xdr:colOff>7620</xdr:colOff>
      <xdr:row>278</xdr:row>
      <xdr:rowOff>0</xdr:rowOff>
    </xdr:to>
    <xdr:sp macro="" textlink="">
      <xdr:nvSpPr>
        <xdr:cNvPr id="16420" name="Line 148">
          <a:extLst>
            <a:ext uri="{FF2B5EF4-FFF2-40B4-BE49-F238E27FC236}">
              <a16:creationId xmlns:a16="http://schemas.microsoft.com/office/drawing/2014/main" id="{446A5F2F-D9D2-42D1-B326-CD2E11C72566}"/>
            </a:ext>
          </a:extLst>
        </xdr:cNvPr>
        <xdr:cNvSpPr>
          <a:spLocks noChangeShapeType="1"/>
        </xdr:cNvSpPr>
      </xdr:nvSpPr>
      <xdr:spPr bwMode="auto">
        <a:xfrm>
          <a:off x="5379720" y="3692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278</xdr:row>
      <xdr:rowOff>0</xdr:rowOff>
    </xdr:from>
    <xdr:to>
      <xdr:col>26</xdr:col>
      <xdr:colOff>7620</xdr:colOff>
      <xdr:row>278</xdr:row>
      <xdr:rowOff>0</xdr:rowOff>
    </xdr:to>
    <xdr:sp macro="" textlink="">
      <xdr:nvSpPr>
        <xdr:cNvPr id="16421" name="Line 148">
          <a:extLst>
            <a:ext uri="{FF2B5EF4-FFF2-40B4-BE49-F238E27FC236}">
              <a16:creationId xmlns:a16="http://schemas.microsoft.com/office/drawing/2014/main" id="{DACC7089-1987-4C83-90BD-3F17B41CDD12}"/>
            </a:ext>
          </a:extLst>
        </xdr:cNvPr>
        <xdr:cNvSpPr>
          <a:spLocks noChangeShapeType="1"/>
        </xdr:cNvSpPr>
      </xdr:nvSpPr>
      <xdr:spPr bwMode="auto">
        <a:xfrm>
          <a:off x="5379720" y="3692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280</xdr:row>
      <xdr:rowOff>0</xdr:rowOff>
    </xdr:from>
    <xdr:to>
      <xdr:col>26</xdr:col>
      <xdr:colOff>7620</xdr:colOff>
      <xdr:row>280</xdr:row>
      <xdr:rowOff>0</xdr:rowOff>
    </xdr:to>
    <xdr:sp macro="" textlink="">
      <xdr:nvSpPr>
        <xdr:cNvPr id="16422" name="Line 148">
          <a:extLst>
            <a:ext uri="{FF2B5EF4-FFF2-40B4-BE49-F238E27FC236}">
              <a16:creationId xmlns:a16="http://schemas.microsoft.com/office/drawing/2014/main" id="{A9F7DFAA-4F68-4B60-91BC-E5780770581F}"/>
            </a:ext>
          </a:extLst>
        </xdr:cNvPr>
        <xdr:cNvSpPr>
          <a:spLocks noChangeShapeType="1"/>
        </xdr:cNvSpPr>
      </xdr:nvSpPr>
      <xdr:spPr bwMode="auto">
        <a:xfrm>
          <a:off x="5379720" y="3725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280</xdr:row>
      <xdr:rowOff>0</xdr:rowOff>
    </xdr:from>
    <xdr:to>
      <xdr:col>26</xdr:col>
      <xdr:colOff>7620</xdr:colOff>
      <xdr:row>280</xdr:row>
      <xdr:rowOff>0</xdr:rowOff>
    </xdr:to>
    <xdr:sp macro="" textlink="">
      <xdr:nvSpPr>
        <xdr:cNvPr id="16423" name="Line 148">
          <a:extLst>
            <a:ext uri="{FF2B5EF4-FFF2-40B4-BE49-F238E27FC236}">
              <a16:creationId xmlns:a16="http://schemas.microsoft.com/office/drawing/2014/main" id="{2108DAEF-546A-4012-936C-782B64EF5C53}"/>
            </a:ext>
          </a:extLst>
        </xdr:cNvPr>
        <xdr:cNvSpPr>
          <a:spLocks noChangeShapeType="1"/>
        </xdr:cNvSpPr>
      </xdr:nvSpPr>
      <xdr:spPr bwMode="auto">
        <a:xfrm>
          <a:off x="5379720" y="3725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282</xdr:row>
      <xdr:rowOff>0</xdr:rowOff>
    </xdr:from>
    <xdr:to>
      <xdr:col>26</xdr:col>
      <xdr:colOff>7620</xdr:colOff>
      <xdr:row>282</xdr:row>
      <xdr:rowOff>0</xdr:rowOff>
    </xdr:to>
    <xdr:sp macro="" textlink="">
      <xdr:nvSpPr>
        <xdr:cNvPr id="16424" name="Line 148">
          <a:extLst>
            <a:ext uri="{FF2B5EF4-FFF2-40B4-BE49-F238E27FC236}">
              <a16:creationId xmlns:a16="http://schemas.microsoft.com/office/drawing/2014/main" id="{DCD8882F-D252-44A7-BDE0-3F02277E2901}"/>
            </a:ext>
          </a:extLst>
        </xdr:cNvPr>
        <xdr:cNvSpPr>
          <a:spLocks noChangeShapeType="1"/>
        </xdr:cNvSpPr>
      </xdr:nvSpPr>
      <xdr:spPr bwMode="auto">
        <a:xfrm>
          <a:off x="5379720" y="3757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282</xdr:row>
      <xdr:rowOff>0</xdr:rowOff>
    </xdr:from>
    <xdr:to>
      <xdr:col>26</xdr:col>
      <xdr:colOff>7620</xdr:colOff>
      <xdr:row>282</xdr:row>
      <xdr:rowOff>0</xdr:rowOff>
    </xdr:to>
    <xdr:sp macro="" textlink="">
      <xdr:nvSpPr>
        <xdr:cNvPr id="16425" name="Line 148">
          <a:extLst>
            <a:ext uri="{FF2B5EF4-FFF2-40B4-BE49-F238E27FC236}">
              <a16:creationId xmlns:a16="http://schemas.microsoft.com/office/drawing/2014/main" id="{A3A477F8-E0BE-4555-B88A-3A83E625FEB4}"/>
            </a:ext>
          </a:extLst>
        </xdr:cNvPr>
        <xdr:cNvSpPr>
          <a:spLocks noChangeShapeType="1"/>
        </xdr:cNvSpPr>
      </xdr:nvSpPr>
      <xdr:spPr bwMode="auto">
        <a:xfrm>
          <a:off x="5379720" y="3757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6426" name="Line 148">
          <a:extLst>
            <a:ext uri="{FF2B5EF4-FFF2-40B4-BE49-F238E27FC236}">
              <a16:creationId xmlns:a16="http://schemas.microsoft.com/office/drawing/2014/main" id="{DA67DD5A-48F4-4988-A391-20F562FF0F5C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6427" name="Line 148">
          <a:extLst>
            <a:ext uri="{FF2B5EF4-FFF2-40B4-BE49-F238E27FC236}">
              <a16:creationId xmlns:a16="http://schemas.microsoft.com/office/drawing/2014/main" id="{A49D68AA-5C5E-446F-9D48-1145D92C30E9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240</xdr:row>
      <xdr:rowOff>0</xdr:rowOff>
    </xdr:from>
    <xdr:to>
      <xdr:col>55</xdr:col>
      <xdr:colOff>0</xdr:colOff>
      <xdr:row>240</xdr:row>
      <xdr:rowOff>0</xdr:rowOff>
    </xdr:to>
    <xdr:sp macro="" textlink="">
      <xdr:nvSpPr>
        <xdr:cNvPr id="16428" name="Line 37">
          <a:extLst>
            <a:ext uri="{FF2B5EF4-FFF2-40B4-BE49-F238E27FC236}">
              <a16:creationId xmlns:a16="http://schemas.microsoft.com/office/drawing/2014/main" id="{C77EA269-5318-4040-AF67-B360404D5FF7}"/>
            </a:ext>
          </a:extLst>
        </xdr:cNvPr>
        <xdr:cNvSpPr>
          <a:spLocks noChangeShapeType="1"/>
        </xdr:cNvSpPr>
      </xdr:nvSpPr>
      <xdr:spPr bwMode="auto">
        <a:xfrm>
          <a:off x="11163300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240</xdr:row>
      <xdr:rowOff>0</xdr:rowOff>
    </xdr:from>
    <xdr:to>
      <xdr:col>25</xdr:col>
      <xdr:colOff>7620</xdr:colOff>
      <xdr:row>240</xdr:row>
      <xdr:rowOff>0</xdr:rowOff>
    </xdr:to>
    <xdr:sp macro="" textlink="">
      <xdr:nvSpPr>
        <xdr:cNvPr id="16429" name="Line 38">
          <a:extLst>
            <a:ext uri="{FF2B5EF4-FFF2-40B4-BE49-F238E27FC236}">
              <a16:creationId xmlns:a16="http://schemas.microsoft.com/office/drawing/2014/main" id="{AA7BC4A7-9B97-4FD8-B2AE-A1B9020CBAE8}"/>
            </a:ext>
          </a:extLst>
        </xdr:cNvPr>
        <xdr:cNvSpPr>
          <a:spLocks noChangeShapeType="1"/>
        </xdr:cNvSpPr>
      </xdr:nvSpPr>
      <xdr:spPr bwMode="auto">
        <a:xfrm>
          <a:off x="514159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430" name="Oval 39">
          <a:extLst>
            <a:ext uri="{FF2B5EF4-FFF2-40B4-BE49-F238E27FC236}">
              <a16:creationId xmlns:a16="http://schemas.microsoft.com/office/drawing/2014/main" id="{61A05A80-61C5-465D-ADFA-F0438037E3E0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431" name="Oval 40">
          <a:extLst>
            <a:ext uri="{FF2B5EF4-FFF2-40B4-BE49-F238E27FC236}">
              <a16:creationId xmlns:a16="http://schemas.microsoft.com/office/drawing/2014/main" id="{FD1642CA-2420-49CD-8A7B-42B3A60691AE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432" name="Line 41">
          <a:extLst>
            <a:ext uri="{FF2B5EF4-FFF2-40B4-BE49-F238E27FC236}">
              <a16:creationId xmlns:a16="http://schemas.microsoft.com/office/drawing/2014/main" id="{B8A13DC0-AA63-40C8-85CC-D521EC83992A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433" name="Line 42">
          <a:extLst>
            <a:ext uri="{FF2B5EF4-FFF2-40B4-BE49-F238E27FC236}">
              <a16:creationId xmlns:a16="http://schemas.microsoft.com/office/drawing/2014/main" id="{EF1AEFBD-0923-4A54-B1A9-39F58AEB4764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434" name="Oval 43">
          <a:extLst>
            <a:ext uri="{FF2B5EF4-FFF2-40B4-BE49-F238E27FC236}">
              <a16:creationId xmlns:a16="http://schemas.microsoft.com/office/drawing/2014/main" id="{1A6B8583-EC7F-413D-986A-388F387C4A38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435" name="Oval 44">
          <a:extLst>
            <a:ext uri="{FF2B5EF4-FFF2-40B4-BE49-F238E27FC236}">
              <a16:creationId xmlns:a16="http://schemas.microsoft.com/office/drawing/2014/main" id="{C1759E66-0BDE-45C0-BD6E-5F8042F2BCA5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436" name="Line 45">
          <a:extLst>
            <a:ext uri="{FF2B5EF4-FFF2-40B4-BE49-F238E27FC236}">
              <a16:creationId xmlns:a16="http://schemas.microsoft.com/office/drawing/2014/main" id="{94AB4CE3-55DA-42F9-A54B-61569175BFD2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437" name="Line 46">
          <a:extLst>
            <a:ext uri="{FF2B5EF4-FFF2-40B4-BE49-F238E27FC236}">
              <a16:creationId xmlns:a16="http://schemas.microsoft.com/office/drawing/2014/main" id="{C9ACD1C3-BCB7-486F-AED2-B373068A6C74}"/>
            </a:ext>
          </a:extLst>
        </xdr:cNvPr>
        <xdr:cNvSpPr>
          <a:spLocks noChangeShapeType="1"/>
        </xdr:cNvSpPr>
      </xdr:nvSpPr>
      <xdr:spPr bwMode="auto">
        <a:xfrm>
          <a:off x="1132522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438" name="Oval 47">
          <a:extLst>
            <a:ext uri="{FF2B5EF4-FFF2-40B4-BE49-F238E27FC236}">
              <a16:creationId xmlns:a16="http://schemas.microsoft.com/office/drawing/2014/main" id="{41EF19FD-5E6F-4FBC-8DC0-9DF75F8BDCCB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56</xdr:col>
      <xdr:colOff>0</xdr:colOff>
      <xdr:row>240</xdr:row>
      <xdr:rowOff>0</xdr:rowOff>
    </xdr:from>
    <xdr:to>
      <xdr:col>56</xdr:col>
      <xdr:colOff>0</xdr:colOff>
      <xdr:row>240</xdr:row>
      <xdr:rowOff>0</xdr:rowOff>
    </xdr:to>
    <xdr:sp macro="" textlink="">
      <xdr:nvSpPr>
        <xdr:cNvPr id="16439" name="Oval 48">
          <a:extLst>
            <a:ext uri="{FF2B5EF4-FFF2-40B4-BE49-F238E27FC236}">
              <a16:creationId xmlns:a16="http://schemas.microsoft.com/office/drawing/2014/main" id="{8A12987E-BDFE-40F0-ACB1-F3348D20866F}"/>
            </a:ext>
          </a:extLst>
        </xdr:cNvPr>
        <xdr:cNvSpPr>
          <a:spLocks noChangeArrowheads="1"/>
        </xdr:cNvSpPr>
      </xdr:nvSpPr>
      <xdr:spPr bwMode="auto">
        <a:xfrm>
          <a:off x="1132522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129540</xdr:colOff>
      <xdr:row>243</xdr:row>
      <xdr:rowOff>0</xdr:rowOff>
    </xdr:from>
    <xdr:to>
      <xdr:col>55</xdr:col>
      <xdr:colOff>129540</xdr:colOff>
      <xdr:row>243</xdr:row>
      <xdr:rowOff>0</xdr:rowOff>
    </xdr:to>
    <xdr:sp macro="" textlink="">
      <xdr:nvSpPr>
        <xdr:cNvPr id="16440" name="Line 174">
          <a:extLst>
            <a:ext uri="{FF2B5EF4-FFF2-40B4-BE49-F238E27FC236}">
              <a16:creationId xmlns:a16="http://schemas.microsoft.com/office/drawing/2014/main" id="{CF13DD01-EF9A-42FA-8B4D-3DFF3C9A0DD6}"/>
            </a:ext>
          </a:extLst>
        </xdr:cNvPr>
        <xdr:cNvSpPr>
          <a:spLocks noChangeShapeType="1"/>
        </xdr:cNvSpPr>
      </xdr:nvSpPr>
      <xdr:spPr bwMode="auto">
        <a:xfrm>
          <a:off x="11292840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243</xdr:row>
      <xdr:rowOff>0</xdr:rowOff>
    </xdr:from>
    <xdr:to>
      <xdr:col>26</xdr:col>
      <xdr:colOff>7620</xdr:colOff>
      <xdr:row>243</xdr:row>
      <xdr:rowOff>0</xdr:rowOff>
    </xdr:to>
    <xdr:sp macro="" textlink="">
      <xdr:nvSpPr>
        <xdr:cNvPr id="16441" name="Line 175">
          <a:extLst>
            <a:ext uri="{FF2B5EF4-FFF2-40B4-BE49-F238E27FC236}">
              <a16:creationId xmlns:a16="http://schemas.microsoft.com/office/drawing/2014/main" id="{18EB822F-041E-422A-8254-83461FCBCE69}"/>
            </a:ext>
          </a:extLst>
        </xdr:cNvPr>
        <xdr:cNvSpPr>
          <a:spLocks noChangeShapeType="1"/>
        </xdr:cNvSpPr>
      </xdr:nvSpPr>
      <xdr:spPr bwMode="auto">
        <a:xfrm>
          <a:off x="5379720" y="3158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442" name="Oval 176">
          <a:extLst>
            <a:ext uri="{FF2B5EF4-FFF2-40B4-BE49-F238E27FC236}">
              <a16:creationId xmlns:a16="http://schemas.microsoft.com/office/drawing/2014/main" id="{9DEF5932-5C6C-4730-B100-2AC6F4DE7687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443" name="Oval 177">
          <a:extLst>
            <a:ext uri="{FF2B5EF4-FFF2-40B4-BE49-F238E27FC236}">
              <a16:creationId xmlns:a16="http://schemas.microsoft.com/office/drawing/2014/main" id="{7368ACC2-68F4-4F21-A4FC-8FD3B0E7E249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444" name="Line 178">
          <a:extLst>
            <a:ext uri="{FF2B5EF4-FFF2-40B4-BE49-F238E27FC236}">
              <a16:creationId xmlns:a16="http://schemas.microsoft.com/office/drawing/2014/main" id="{561C03E5-4CA0-40EF-834D-BD39565B4A27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445" name="Line 179">
          <a:extLst>
            <a:ext uri="{FF2B5EF4-FFF2-40B4-BE49-F238E27FC236}">
              <a16:creationId xmlns:a16="http://schemas.microsoft.com/office/drawing/2014/main" id="{7F683293-0568-467D-876E-B7B744643B8F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446" name="Oval 180">
          <a:extLst>
            <a:ext uri="{FF2B5EF4-FFF2-40B4-BE49-F238E27FC236}">
              <a16:creationId xmlns:a16="http://schemas.microsoft.com/office/drawing/2014/main" id="{DC0052C8-424E-4A8E-9648-8A0F2F923337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447" name="Oval 181">
          <a:extLst>
            <a:ext uri="{FF2B5EF4-FFF2-40B4-BE49-F238E27FC236}">
              <a16:creationId xmlns:a16="http://schemas.microsoft.com/office/drawing/2014/main" id="{FB2DB094-30CD-4C5B-8A90-D2E64D635F1A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448" name="Line 182">
          <a:extLst>
            <a:ext uri="{FF2B5EF4-FFF2-40B4-BE49-F238E27FC236}">
              <a16:creationId xmlns:a16="http://schemas.microsoft.com/office/drawing/2014/main" id="{E28BAAFA-B153-47F0-B767-FB027E3F05F6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449" name="Line 183">
          <a:extLst>
            <a:ext uri="{FF2B5EF4-FFF2-40B4-BE49-F238E27FC236}">
              <a16:creationId xmlns:a16="http://schemas.microsoft.com/office/drawing/2014/main" id="{BCFD9C18-4716-4B07-967B-189CEBA17D59}"/>
            </a:ext>
          </a:extLst>
        </xdr:cNvPr>
        <xdr:cNvSpPr>
          <a:spLocks noChangeShapeType="1"/>
        </xdr:cNvSpPr>
      </xdr:nvSpPr>
      <xdr:spPr bwMode="auto">
        <a:xfrm>
          <a:off x="11458575" y="3158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450" name="Oval 184">
          <a:extLst>
            <a:ext uri="{FF2B5EF4-FFF2-40B4-BE49-F238E27FC236}">
              <a16:creationId xmlns:a16="http://schemas.microsoft.com/office/drawing/2014/main" id="{44867569-DE68-4E66-81E2-96189DDF2891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243</xdr:row>
      <xdr:rowOff>0</xdr:rowOff>
    </xdr:from>
    <xdr:to>
      <xdr:col>57</xdr:col>
      <xdr:colOff>0</xdr:colOff>
      <xdr:row>243</xdr:row>
      <xdr:rowOff>0</xdr:rowOff>
    </xdr:to>
    <xdr:sp macro="" textlink="">
      <xdr:nvSpPr>
        <xdr:cNvPr id="16451" name="Oval 185">
          <a:extLst>
            <a:ext uri="{FF2B5EF4-FFF2-40B4-BE49-F238E27FC236}">
              <a16:creationId xmlns:a16="http://schemas.microsoft.com/office/drawing/2014/main" id="{2FFF38EC-2981-4EC3-AC6B-E49A7820E1D1}"/>
            </a:ext>
          </a:extLst>
        </xdr:cNvPr>
        <xdr:cNvSpPr>
          <a:spLocks noChangeArrowheads="1"/>
        </xdr:cNvSpPr>
      </xdr:nvSpPr>
      <xdr:spPr bwMode="auto">
        <a:xfrm>
          <a:off x="11458575" y="315849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452" name="Line 323">
          <a:extLst>
            <a:ext uri="{FF2B5EF4-FFF2-40B4-BE49-F238E27FC236}">
              <a16:creationId xmlns:a16="http://schemas.microsoft.com/office/drawing/2014/main" id="{7623C23E-4A57-4598-8A4C-2B334C1BCA4E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257</xdr:row>
      <xdr:rowOff>0</xdr:rowOff>
    </xdr:from>
    <xdr:to>
      <xdr:col>55</xdr:col>
      <xdr:colOff>129540</xdr:colOff>
      <xdr:row>257</xdr:row>
      <xdr:rowOff>0</xdr:rowOff>
    </xdr:to>
    <xdr:sp macro="" textlink="">
      <xdr:nvSpPr>
        <xdr:cNvPr id="16453" name="Line 324">
          <a:extLst>
            <a:ext uri="{FF2B5EF4-FFF2-40B4-BE49-F238E27FC236}">
              <a16:creationId xmlns:a16="http://schemas.microsoft.com/office/drawing/2014/main" id="{0B177D23-7C5F-47C5-BAF5-780019AAEE59}"/>
            </a:ext>
          </a:extLst>
        </xdr:cNvPr>
        <xdr:cNvSpPr>
          <a:spLocks noChangeShapeType="1"/>
        </xdr:cNvSpPr>
      </xdr:nvSpPr>
      <xdr:spPr bwMode="auto">
        <a:xfrm>
          <a:off x="11292840" y="33851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263</xdr:row>
      <xdr:rowOff>0</xdr:rowOff>
    </xdr:from>
    <xdr:to>
      <xdr:col>55</xdr:col>
      <xdr:colOff>129540</xdr:colOff>
      <xdr:row>263</xdr:row>
      <xdr:rowOff>0</xdr:rowOff>
    </xdr:to>
    <xdr:sp macro="" textlink="">
      <xdr:nvSpPr>
        <xdr:cNvPr id="16454" name="Line 325">
          <a:extLst>
            <a:ext uri="{FF2B5EF4-FFF2-40B4-BE49-F238E27FC236}">
              <a16:creationId xmlns:a16="http://schemas.microsoft.com/office/drawing/2014/main" id="{02DA60B8-2E12-4FD8-A20F-5EF381B751DF}"/>
            </a:ext>
          </a:extLst>
        </xdr:cNvPr>
        <xdr:cNvSpPr>
          <a:spLocks noChangeShapeType="1"/>
        </xdr:cNvSpPr>
      </xdr:nvSpPr>
      <xdr:spPr bwMode="auto">
        <a:xfrm>
          <a:off x="11292840" y="344995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455" name="Line 326">
          <a:extLst>
            <a:ext uri="{FF2B5EF4-FFF2-40B4-BE49-F238E27FC236}">
              <a16:creationId xmlns:a16="http://schemas.microsoft.com/office/drawing/2014/main" id="{4B94128D-C5EE-40A3-A681-9180D60C0284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456" name="Line 327">
          <a:extLst>
            <a:ext uri="{FF2B5EF4-FFF2-40B4-BE49-F238E27FC236}">
              <a16:creationId xmlns:a16="http://schemas.microsoft.com/office/drawing/2014/main" id="{B85AB66C-818A-439B-A561-87A46ECFA671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457" name="Line 328">
          <a:extLst>
            <a:ext uri="{FF2B5EF4-FFF2-40B4-BE49-F238E27FC236}">
              <a16:creationId xmlns:a16="http://schemas.microsoft.com/office/drawing/2014/main" id="{0F1218CD-EB3C-48A8-B8A8-D123D363B36A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273</xdr:row>
      <xdr:rowOff>0</xdr:rowOff>
    </xdr:from>
    <xdr:to>
      <xdr:col>55</xdr:col>
      <xdr:colOff>129540</xdr:colOff>
      <xdr:row>273</xdr:row>
      <xdr:rowOff>0</xdr:rowOff>
    </xdr:to>
    <xdr:sp macro="" textlink="">
      <xdr:nvSpPr>
        <xdr:cNvPr id="16458" name="Line 329">
          <a:extLst>
            <a:ext uri="{FF2B5EF4-FFF2-40B4-BE49-F238E27FC236}">
              <a16:creationId xmlns:a16="http://schemas.microsoft.com/office/drawing/2014/main" id="{EF412C90-B38C-4BE5-9B48-84FF3440B07F}"/>
            </a:ext>
          </a:extLst>
        </xdr:cNvPr>
        <xdr:cNvSpPr>
          <a:spLocks noChangeShapeType="1"/>
        </xdr:cNvSpPr>
      </xdr:nvSpPr>
      <xdr:spPr bwMode="auto">
        <a:xfrm>
          <a:off x="11292840" y="36118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279</xdr:row>
      <xdr:rowOff>0</xdr:rowOff>
    </xdr:from>
    <xdr:to>
      <xdr:col>55</xdr:col>
      <xdr:colOff>129540</xdr:colOff>
      <xdr:row>279</xdr:row>
      <xdr:rowOff>0</xdr:rowOff>
    </xdr:to>
    <xdr:sp macro="" textlink="">
      <xdr:nvSpPr>
        <xdr:cNvPr id="16459" name="Line 330">
          <a:extLst>
            <a:ext uri="{FF2B5EF4-FFF2-40B4-BE49-F238E27FC236}">
              <a16:creationId xmlns:a16="http://schemas.microsoft.com/office/drawing/2014/main" id="{DB5FDBCA-866D-4CF4-BA0D-30A0E1403BC9}"/>
            </a:ext>
          </a:extLst>
        </xdr:cNvPr>
        <xdr:cNvSpPr>
          <a:spLocks noChangeShapeType="1"/>
        </xdr:cNvSpPr>
      </xdr:nvSpPr>
      <xdr:spPr bwMode="auto">
        <a:xfrm>
          <a:off x="11292840" y="370903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460" name="Line 331">
          <a:extLst>
            <a:ext uri="{FF2B5EF4-FFF2-40B4-BE49-F238E27FC236}">
              <a16:creationId xmlns:a16="http://schemas.microsoft.com/office/drawing/2014/main" id="{8BEE732A-35BB-4EEF-8A7D-67ADFBA305D9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461" name="Line 332">
          <a:extLst>
            <a:ext uri="{FF2B5EF4-FFF2-40B4-BE49-F238E27FC236}">
              <a16:creationId xmlns:a16="http://schemas.microsoft.com/office/drawing/2014/main" id="{A70CCE33-623D-4F3B-A48A-B700D00CDF32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462" name="Line 335">
          <a:extLst>
            <a:ext uri="{FF2B5EF4-FFF2-40B4-BE49-F238E27FC236}">
              <a16:creationId xmlns:a16="http://schemas.microsoft.com/office/drawing/2014/main" id="{A091B6D4-CB6B-4D66-A043-98A0B406AC52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240</xdr:row>
      <xdr:rowOff>0</xdr:rowOff>
    </xdr:from>
    <xdr:to>
      <xdr:col>55</xdr:col>
      <xdr:colOff>129540</xdr:colOff>
      <xdr:row>240</xdr:row>
      <xdr:rowOff>0</xdr:rowOff>
    </xdr:to>
    <xdr:sp macro="" textlink="">
      <xdr:nvSpPr>
        <xdr:cNvPr id="16463" name="Line 174">
          <a:extLst>
            <a:ext uri="{FF2B5EF4-FFF2-40B4-BE49-F238E27FC236}">
              <a16:creationId xmlns:a16="http://schemas.microsoft.com/office/drawing/2014/main" id="{926DC1DE-C6AC-45AC-874F-A30CD4864D8B}"/>
            </a:ext>
          </a:extLst>
        </xdr:cNvPr>
        <xdr:cNvSpPr>
          <a:spLocks noChangeShapeType="1"/>
        </xdr:cNvSpPr>
      </xdr:nvSpPr>
      <xdr:spPr bwMode="auto">
        <a:xfrm>
          <a:off x="11292840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240</xdr:row>
      <xdr:rowOff>0</xdr:rowOff>
    </xdr:from>
    <xdr:to>
      <xdr:col>26</xdr:col>
      <xdr:colOff>7620</xdr:colOff>
      <xdr:row>240</xdr:row>
      <xdr:rowOff>0</xdr:rowOff>
    </xdr:to>
    <xdr:sp macro="" textlink="">
      <xdr:nvSpPr>
        <xdr:cNvPr id="16464" name="Line 175">
          <a:extLst>
            <a:ext uri="{FF2B5EF4-FFF2-40B4-BE49-F238E27FC236}">
              <a16:creationId xmlns:a16="http://schemas.microsoft.com/office/drawing/2014/main" id="{F061B1EA-E95F-41DD-BDFE-24F1FB331DE3}"/>
            </a:ext>
          </a:extLst>
        </xdr:cNvPr>
        <xdr:cNvSpPr>
          <a:spLocks noChangeShapeType="1"/>
        </xdr:cNvSpPr>
      </xdr:nvSpPr>
      <xdr:spPr bwMode="auto">
        <a:xfrm>
          <a:off x="5379720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465" name="Oval 176">
          <a:extLst>
            <a:ext uri="{FF2B5EF4-FFF2-40B4-BE49-F238E27FC236}">
              <a16:creationId xmlns:a16="http://schemas.microsoft.com/office/drawing/2014/main" id="{525801C0-F698-4E60-945D-E74D549FE44F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466" name="Oval 177">
          <a:extLst>
            <a:ext uri="{FF2B5EF4-FFF2-40B4-BE49-F238E27FC236}">
              <a16:creationId xmlns:a16="http://schemas.microsoft.com/office/drawing/2014/main" id="{9B697342-00C2-4905-80A7-0C5BA19CF4B0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467" name="Line 178">
          <a:extLst>
            <a:ext uri="{FF2B5EF4-FFF2-40B4-BE49-F238E27FC236}">
              <a16:creationId xmlns:a16="http://schemas.microsoft.com/office/drawing/2014/main" id="{4664F7A6-9C66-461A-8725-F235094DEF7E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468" name="Line 179">
          <a:extLst>
            <a:ext uri="{FF2B5EF4-FFF2-40B4-BE49-F238E27FC236}">
              <a16:creationId xmlns:a16="http://schemas.microsoft.com/office/drawing/2014/main" id="{41EEF7C2-2D8E-48A7-B814-7305BDE169A2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469" name="Oval 180">
          <a:extLst>
            <a:ext uri="{FF2B5EF4-FFF2-40B4-BE49-F238E27FC236}">
              <a16:creationId xmlns:a16="http://schemas.microsoft.com/office/drawing/2014/main" id="{90B0F25A-204F-417C-9BEC-06EC66B56CB8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470" name="Oval 181">
          <a:extLst>
            <a:ext uri="{FF2B5EF4-FFF2-40B4-BE49-F238E27FC236}">
              <a16:creationId xmlns:a16="http://schemas.microsoft.com/office/drawing/2014/main" id="{E386D3AF-8F40-43BF-9146-1723F00F81DB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471" name="Line 182">
          <a:extLst>
            <a:ext uri="{FF2B5EF4-FFF2-40B4-BE49-F238E27FC236}">
              <a16:creationId xmlns:a16="http://schemas.microsoft.com/office/drawing/2014/main" id="{95C2A9C3-59BB-4C28-A185-0467727FAA5E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472" name="Line 183">
          <a:extLst>
            <a:ext uri="{FF2B5EF4-FFF2-40B4-BE49-F238E27FC236}">
              <a16:creationId xmlns:a16="http://schemas.microsoft.com/office/drawing/2014/main" id="{BAB2A67C-F689-407E-83A2-C54CFD89A975}"/>
            </a:ext>
          </a:extLst>
        </xdr:cNvPr>
        <xdr:cNvSpPr>
          <a:spLocks noChangeShapeType="1"/>
        </xdr:cNvSpPr>
      </xdr:nvSpPr>
      <xdr:spPr bwMode="auto">
        <a:xfrm>
          <a:off x="11458575" y="310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473" name="Oval 184">
          <a:extLst>
            <a:ext uri="{FF2B5EF4-FFF2-40B4-BE49-F238E27FC236}">
              <a16:creationId xmlns:a16="http://schemas.microsoft.com/office/drawing/2014/main" id="{34B12ED7-E3E6-4DF0-A553-21144508642A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57</xdr:col>
      <xdr:colOff>0</xdr:colOff>
      <xdr:row>240</xdr:row>
      <xdr:rowOff>0</xdr:rowOff>
    </xdr:from>
    <xdr:to>
      <xdr:col>57</xdr:col>
      <xdr:colOff>0</xdr:colOff>
      <xdr:row>240</xdr:row>
      <xdr:rowOff>0</xdr:rowOff>
    </xdr:to>
    <xdr:sp macro="" textlink="">
      <xdr:nvSpPr>
        <xdr:cNvPr id="16474" name="Oval 185">
          <a:extLst>
            <a:ext uri="{FF2B5EF4-FFF2-40B4-BE49-F238E27FC236}">
              <a16:creationId xmlns:a16="http://schemas.microsoft.com/office/drawing/2014/main" id="{B6AAC409-9C19-416E-B145-4DAA3E0D5F1E}"/>
            </a:ext>
          </a:extLst>
        </xdr:cNvPr>
        <xdr:cNvSpPr>
          <a:spLocks noChangeArrowheads="1"/>
        </xdr:cNvSpPr>
      </xdr:nvSpPr>
      <xdr:spPr bwMode="auto">
        <a:xfrm>
          <a:off x="11458575" y="31022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475" name="Line 323">
          <a:extLst>
            <a:ext uri="{FF2B5EF4-FFF2-40B4-BE49-F238E27FC236}">
              <a16:creationId xmlns:a16="http://schemas.microsoft.com/office/drawing/2014/main" id="{FD45EDAC-7340-4AA9-B088-C8D0C945F7B7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255</xdr:row>
      <xdr:rowOff>0</xdr:rowOff>
    </xdr:from>
    <xdr:to>
      <xdr:col>55</xdr:col>
      <xdr:colOff>129540</xdr:colOff>
      <xdr:row>255</xdr:row>
      <xdr:rowOff>0</xdr:rowOff>
    </xdr:to>
    <xdr:sp macro="" textlink="">
      <xdr:nvSpPr>
        <xdr:cNvPr id="16476" name="Line 324">
          <a:extLst>
            <a:ext uri="{FF2B5EF4-FFF2-40B4-BE49-F238E27FC236}">
              <a16:creationId xmlns:a16="http://schemas.microsoft.com/office/drawing/2014/main" id="{FA7F7774-93C7-41A6-BEC8-2005B8DFF41E}"/>
            </a:ext>
          </a:extLst>
        </xdr:cNvPr>
        <xdr:cNvSpPr>
          <a:spLocks noChangeShapeType="1"/>
        </xdr:cNvSpPr>
      </xdr:nvSpPr>
      <xdr:spPr bwMode="auto">
        <a:xfrm>
          <a:off x="11292840" y="3352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261</xdr:row>
      <xdr:rowOff>0</xdr:rowOff>
    </xdr:from>
    <xdr:to>
      <xdr:col>55</xdr:col>
      <xdr:colOff>129540</xdr:colOff>
      <xdr:row>261</xdr:row>
      <xdr:rowOff>0</xdr:rowOff>
    </xdr:to>
    <xdr:sp macro="" textlink="">
      <xdr:nvSpPr>
        <xdr:cNvPr id="16477" name="Line 325">
          <a:extLst>
            <a:ext uri="{FF2B5EF4-FFF2-40B4-BE49-F238E27FC236}">
              <a16:creationId xmlns:a16="http://schemas.microsoft.com/office/drawing/2014/main" id="{6213F547-7092-41C5-81A4-3D7533BB791C}"/>
            </a:ext>
          </a:extLst>
        </xdr:cNvPr>
        <xdr:cNvSpPr>
          <a:spLocks noChangeShapeType="1"/>
        </xdr:cNvSpPr>
      </xdr:nvSpPr>
      <xdr:spPr bwMode="auto">
        <a:xfrm>
          <a:off x="11292840" y="34175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258</xdr:row>
      <xdr:rowOff>0</xdr:rowOff>
    </xdr:from>
    <xdr:to>
      <xdr:col>55</xdr:col>
      <xdr:colOff>0</xdr:colOff>
      <xdr:row>258</xdr:row>
      <xdr:rowOff>0</xdr:rowOff>
    </xdr:to>
    <xdr:sp macro="" textlink="">
      <xdr:nvSpPr>
        <xdr:cNvPr id="16478" name="Line 326">
          <a:extLst>
            <a:ext uri="{FF2B5EF4-FFF2-40B4-BE49-F238E27FC236}">
              <a16:creationId xmlns:a16="http://schemas.microsoft.com/office/drawing/2014/main" id="{5E240C02-0A84-4853-93D5-542F2A49647B}"/>
            </a:ext>
          </a:extLst>
        </xdr:cNvPr>
        <xdr:cNvSpPr>
          <a:spLocks noChangeShapeType="1"/>
        </xdr:cNvSpPr>
      </xdr:nvSpPr>
      <xdr:spPr bwMode="auto">
        <a:xfrm>
          <a:off x="11163300" y="340137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479" name="Line 327">
          <a:extLst>
            <a:ext uri="{FF2B5EF4-FFF2-40B4-BE49-F238E27FC236}">
              <a16:creationId xmlns:a16="http://schemas.microsoft.com/office/drawing/2014/main" id="{EAFF28C8-EA4D-4197-BAB5-ECF154EC3825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480" name="Line 328">
          <a:extLst>
            <a:ext uri="{FF2B5EF4-FFF2-40B4-BE49-F238E27FC236}">
              <a16:creationId xmlns:a16="http://schemas.microsoft.com/office/drawing/2014/main" id="{62AFB5D6-316B-4D9E-9108-C90FD1B59FD0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271</xdr:row>
      <xdr:rowOff>0</xdr:rowOff>
    </xdr:from>
    <xdr:to>
      <xdr:col>55</xdr:col>
      <xdr:colOff>129540</xdr:colOff>
      <xdr:row>271</xdr:row>
      <xdr:rowOff>0</xdr:rowOff>
    </xdr:to>
    <xdr:sp macro="" textlink="">
      <xdr:nvSpPr>
        <xdr:cNvPr id="16481" name="Line 329">
          <a:extLst>
            <a:ext uri="{FF2B5EF4-FFF2-40B4-BE49-F238E27FC236}">
              <a16:creationId xmlns:a16="http://schemas.microsoft.com/office/drawing/2014/main" id="{F116E46F-95D7-4F1D-812C-C51B9989EE1C}"/>
            </a:ext>
          </a:extLst>
        </xdr:cNvPr>
        <xdr:cNvSpPr>
          <a:spLocks noChangeShapeType="1"/>
        </xdr:cNvSpPr>
      </xdr:nvSpPr>
      <xdr:spPr bwMode="auto">
        <a:xfrm>
          <a:off x="11292840" y="35794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277</xdr:row>
      <xdr:rowOff>0</xdr:rowOff>
    </xdr:from>
    <xdr:to>
      <xdr:col>55</xdr:col>
      <xdr:colOff>129540</xdr:colOff>
      <xdr:row>277</xdr:row>
      <xdr:rowOff>0</xdr:rowOff>
    </xdr:to>
    <xdr:sp macro="" textlink="">
      <xdr:nvSpPr>
        <xdr:cNvPr id="16482" name="Line 330">
          <a:extLst>
            <a:ext uri="{FF2B5EF4-FFF2-40B4-BE49-F238E27FC236}">
              <a16:creationId xmlns:a16="http://schemas.microsoft.com/office/drawing/2014/main" id="{EAA772BD-FE1A-40D2-8826-75063E4403C7}"/>
            </a:ext>
          </a:extLst>
        </xdr:cNvPr>
        <xdr:cNvSpPr>
          <a:spLocks noChangeShapeType="1"/>
        </xdr:cNvSpPr>
      </xdr:nvSpPr>
      <xdr:spPr bwMode="auto">
        <a:xfrm>
          <a:off x="11292840" y="36766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483" name="Line 331">
          <a:extLst>
            <a:ext uri="{FF2B5EF4-FFF2-40B4-BE49-F238E27FC236}">
              <a16:creationId xmlns:a16="http://schemas.microsoft.com/office/drawing/2014/main" id="{2568FD3E-33EA-4962-92D9-2C1C06422F7E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484" name="Line 332">
          <a:extLst>
            <a:ext uri="{FF2B5EF4-FFF2-40B4-BE49-F238E27FC236}">
              <a16:creationId xmlns:a16="http://schemas.microsoft.com/office/drawing/2014/main" id="{4DA29C97-7F48-4546-9FD4-C02ECEFCB60C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485" name="Line 333">
          <a:extLst>
            <a:ext uri="{FF2B5EF4-FFF2-40B4-BE49-F238E27FC236}">
              <a16:creationId xmlns:a16="http://schemas.microsoft.com/office/drawing/2014/main" id="{158919D9-F9AC-49B0-82B4-E2A6B44C1C35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283</xdr:row>
      <xdr:rowOff>0</xdr:rowOff>
    </xdr:from>
    <xdr:to>
      <xdr:col>55</xdr:col>
      <xdr:colOff>129540</xdr:colOff>
      <xdr:row>283</xdr:row>
      <xdr:rowOff>0</xdr:rowOff>
    </xdr:to>
    <xdr:sp macro="" textlink="">
      <xdr:nvSpPr>
        <xdr:cNvPr id="16486" name="Line 334">
          <a:extLst>
            <a:ext uri="{FF2B5EF4-FFF2-40B4-BE49-F238E27FC236}">
              <a16:creationId xmlns:a16="http://schemas.microsoft.com/office/drawing/2014/main" id="{8FD6E67F-B117-4599-AA80-9C34988D505C}"/>
            </a:ext>
          </a:extLst>
        </xdr:cNvPr>
        <xdr:cNvSpPr>
          <a:spLocks noChangeShapeType="1"/>
        </xdr:cNvSpPr>
      </xdr:nvSpPr>
      <xdr:spPr bwMode="auto">
        <a:xfrm>
          <a:off x="11292840" y="37738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487" name="Line 335">
          <a:extLst>
            <a:ext uri="{FF2B5EF4-FFF2-40B4-BE49-F238E27FC236}">
              <a16:creationId xmlns:a16="http://schemas.microsoft.com/office/drawing/2014/main" id="{8B3D8DA7-491E-4038-A81A-050FF2DD36E2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488" name="Line 336">
          <a:extLst>
            <a:ext uri="{FF2B5EF4-FFF2-40B4-BE49-F238E27FC236}">
              <a16:creationId xmlns:a16="http://schemas.microsoft.com/office/drawing/2014/main" id="{F10E2A16-87AC-4EE1-8060-83B76AFFC1BF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489" name="Line 326">
          <a:extLst>
            <a:ext uri="{FF2B5EF4-FFF2-40B4-BE49-F238E27FC236}">
              <a16:creationId xmlns:a16="http://schemas.microsoft.com/office/drawing/2014/main" id="{3D909202-DE8D-460E-9489-DC4A0A8E7326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490" name="Line 323">
          <a:extLst>
            <a:ext uri="{FF2B5EF4-FFF2-40B4-BE49-F238E27FC236}">
              <a16:creationId xmlns:a16="http://schemas.microsoft.com/office/drawing/2014/main" id="{80E98701-F647-46DF-895C-4EFC337B126F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491" name="Line 327">
          <a:extLst>
            <a:ext uri="{FF2B5EF4-FFF2-40B4-BE49-F238E27FC236}">
              <a16:creationId xmlns:a16="http://schemas.microsoft.com/office/drawing/2014/main" id="{0A8C2E8F-FB8E-49AC-84CC-81B075CFB823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492" name="Line 326">
          <a:extLst>
            <a:ext uri="{FF2B5EF4-FFF2-40B4-BE49-F238E27FC236}">
              <a16:creationId xmlns:a16="http://schemas.microsoft.com/office/drawing/2014/main" id="{CAD67316-D2BE-4BB3-9500-FC19ED6A5F2E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493" name="Line 323">
          <a:extLst>
            <a:ext uri="{FF2B5EF4-FFF2-40B4-BE49-F238E27FC236}">
              <a16:creationId xmlns:a16="http://schemas.microsoft.com/office/drawing/2014/main" id="{1567A4AC-ACDB-4E3E-B533-B24B124D12B0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494" name="Line 327">
          <a:extLst>
            <a:ext uri="{FF2B5EF4-FFF2-40B4-BE49-F238E27FC236}">
              <a16:creationId xmlns:a16="http://schemas.microsoft.com/office/drawing/2014/main" id="{2AEA851D-5E27-4F03-86BD-3F7AE8828579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495" name="Line 326">
          <a:extLst>
            <a:ext uri="{FF2B5EF4-FFF2-40B4-BE49-F238E27FC236}">
              <a16:creationId xmlns:a16="http://schemas.microsoft.com/office/drawing/2014/main" id="{A2600B17-26F0-4D0B-8EFA-D172B0B63877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496" name="Line 323">
          <a:extLst>
            <a:ext uri="{FF2B5EF4-FFF2-40B4-BE49-F238E27FC236}">
              <a16:creationId xmlns:a16="http://schemas.microsoft.com/office/drawing/2014/main" id="{9718C0A5-C14B-4E17-AA99-9D88EDD631B0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497" name="Line 327">
          <a:extLst>
            <a:ext uri="{FF2B5EF4-FFF2-40B4-BE49-F238E27FC236}">
              <a16:creationId xmlns:a16="http://schemas.microsoft.com/office/drawing/2014/main" id="{5BE1F837-D6FE-4B9D-A1CA-B2F9F77AD04C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498" name="Line 326">
          <a:extLst>
            <a:ext uri="{FF2B5EF4-FFF2-40B4-BE49-F238E27FC236}">
              <a16:creationId xmlns:a16="http://schemas.microsoft.com/office/drawing/2014/main" id="{35CF129A-78C6-45A2-8CCA-E49F849CCF41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499" name="Line 323">
          <a:extLst>
            <a:ext uri="{FF2B5EF4-FFF2-40B4-BE49-F238E27FC236}">
              <a16:creationId xmlns:a16="http://schemas.microsoft.com/office/drawing/2014/main" id="{9111BD26-9BFE-42EF-A681-03961CAEA85B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500" name="Line 327">
          <a:extLst>
            <a:ext uri="{FF2B5EF4-FFF2-40B4-BE49-F238E27FC236}">
              <a16:creationId xmlns:a16="http://schemas.microsoft.com/office/drawing/2014/main" id="{184B8100-601E-4F96-9346-3A874115792C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501" name="Line 326">
          <a:extLst>
            <a:ext uri="{FF2B5EF4-FFF2-40B4-BE49-F238E27FC236}">
              <a16:creationId xmlns:a16="http://schemas.microsoft.com/office/drawing/2014/main" id="{55B0BA00-7ACA-44F2-A578-66460602CD04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502" name="Line 323">
          <a:extLst>
            <a:ext uri="{FF2B5EF4-FFF2-40B4-BE49-F238E27FC236}">
              <a16:creationId xmlns:a16="http://schemas.microsoft.com/office/drawing/2014/main" id="{1FA0C527-1364-470B-A2CA-430FAC9A5723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503" name="Line 327">
          <a:extLst>
            <a:ext uri="{FF2B5EF4-FFF2-40B4-BE49-F238E27FC236}">
              <a16:creationId xmlns:a16="http://schemas.microsoft.com/office/drawing/2014/main" id="{62960080-D879-4009-81BF-E5F313295B5E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504" name="Line 326">
          <a:extLst>
            <a:ext uri="{FF2B5EF4-FFF2-40B4-BE49-F238E27FC236}">
              <a16:creationId xmlns:a16="http://schemas.microsoft.com/office/drawing/2014/main" id="{4EDC6346-1526-4275-B896-E06FA4ED6C7C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505" name="Line 323">
          <a:extLst>
            <a:ext uri="{FF2B5EF4-FFF2-40B4-BE49-F238E27FC236}">
              <a16:creationId xmlns:a16="http://schemas.microsoft.com/office/drawing/2014/main" id="{3664EB4E-2DBE-4A27-8A0A-5486D03E70A0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506" name="Line 327">
          <a:extLst>
            <a:ext uri="{FF2B5EF4-FFF2-40B4-BE49-F238E27FC236}">
              <a16:creationId xmlns:a16="http://schemas.microsoft.com/office/drawing/2014/main" id="{FB2B1803-C43A-424C-BC38-FDF832EE34D0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507" name="Line 326">
          <a:extLst>
            <a:ext uri="{FF2B5EF4-FFF2-40B4-BE49-F238E27FC236}">
              <a16:creationId xmlns:a16="http://schemas.microsoft.com/office/drawing/2014/main" id="{EF4BBD92-4376-45C0-8B35-FD1E5A09298B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508" name="Line 323">
          <a:extLst>
            <a:ext uri="{FF2B5EF4-FFF2-40B4-BE49-F238E27FC236}">
              <a16:creationId xmlns:a16="http://schemas.microsoft.com/office/drawing/2014/main" id="{26455E44-8BAF-4B74-B3E4-43D41081D653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509" name="Line 327">
          <a:extLst>
            <a:ext uri="{FF2B5EF4-FFF2-40B4-BE49-F238E27FC236}">
              <a16:creationId xmlns:a16="http://schemas.microsoft.com/office/drawing/2014/main" id="{33A85F72-49FE-4AAA-B107-DFCD668116B4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510" name="Line 326">
          <a:extLst>
            <a:ext uri="{FF2B5EF4-FFF2-40B4-BE49-F238E27FC236}">
              <a16:creationId xmlns:a16="http://schemas.microsoft.com/office/drawing/2014/main" id="{52F73D6A-A26D-4C21-88DF-DA76AF547384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511" name="Line 323">
          <a:extLst>
            <a:ext uri="{FF2B5EF4-FFF2-40B4-BE49-F238E27FC236}">
              <a16:creationId xmlns:a16="http://schemas.microsoft.com/office/drawing/2014/main" id="{CD6799B2-A786-4D8D-9317-6E441ED6E039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512" name="Line 327">
          <a:extLst>
            <a:ext uri="{FF2B5EF4-FFF2-40B4-BE49-F238E27FC236}">
              <a16:creationId xmlns:a16="http://schemas.microsoft.com/office/drawing/2014/main" id="{00185C4A-FFE4-42B1-ACD0-B4961A977252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513" name="Line 326">
          <a:extLst>
            <a:ext uri="{FF2B5EF4-FFF2-40B4-BE49-F238E27FC236}">
              <a16:creationId xmlns:a16="http://schemas.microsoft.com/office/drawing/2014/main" id="{F29ADAFA-D0F1-4BD9-AA2D-0D2E365AA421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514" name="Line 323">
          <a:extLst>
            <a:ext uri="{FF2B5EF4-FFF2-40B4-BE49-F238E27FC236}">
              <a16:creationId xmlns:a16="http://schemas.microsoft.com/office/drawing/2014/main" id="{A0BE8B97-B5B1-4DF5-B07E-50EBC92D644D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515" name="Line 327">
          <a:extLst>
            <a:ext uri="{FF2B5EF4-FFF2-40B4-BE49-F238E27FC236}">
              <a16:creationId xmlns:a16="http://schemas.microsoft.com/office/drawing/2014/main" id="{3D387E9F-1FED-40DF-8607-C1E1C663B783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516" name="Line 326">
          <a:extLst>
            <a:ext uri="{FF2B5EF4-FFF2-40B4-BE49-F238E27FC236}">
              <a16:creationId xmlns:a16="http://schemas.microsoft.com/office/drawing/2014/main" id="{438E376F-8F22-4415-A69A-247942CCF18C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517" name="Line 323">
          <a:extLst>
            <a:ext uri="{FF2B5EF4-FFF2-40B4-BE49-F238E27FC236}">
              <a16:creationId xmlns:a16="http://schemas.microsoft.com/office/drawing/2014/main" id="{A1E04CDF-B86B-46DA-83FD-B4BABF0B95AE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518" name="Line 327">
          <a:extLst>
            <a:ext uri="{FF2B5EF4-FFF2-40B4-BE49-F238E27FC236}">
              <a16:creationId xmlns:a16="http://schemas.microsoft.com/office/drawing/2014/main" id="{3914E358-A0F9-4D52-A0A9-AA9185B47E83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519" name="Line 326">
          <a:extLst>
            <a:ext uri="{FF2B5EF4-FFF2-40B4-BE49-F238E27FC236}">
              <a16:creationId xmlns:a16="http://schemas.microsoft.com/office/drawing/2014/main" id="{4F74C3F3-6FA2-4321-B799-FA632B35F246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520" name="Line 323">
          <a:extLst>
            <a:ext uri="{FF2B5EF4-FFF2-40B4-BE49-F238E27FC236}">
              <a16:creationId xmlns:a16="http://schemas.microsoft.com/office/drawing/2014/main" id="{4E93B966-1AC9-4270-A82B-C5BBDACFC2F7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521" name="Line 327">
          <a:extLst>
            <a:ext uri="{FF2B5EF4-FFF2-40B4-BE49-F238E27FC236}">
              <a16:creationId xmlns:a16="http://schemas.microsoft.com/office/drawing/2014/main" id="{10444D09-0AE9-42B5-AD8F-EAA614C2995A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522" name="Line 326">
          <a:extLst>
            <a:ext uri="{FF2B5EF4-FFF2-40B4-BE49-F238E27FC236}">
              <a16:creationId xmlns:a16="http://schemas.microsoft.com/office/drawing/2014/main" id="{F404A974-A139-42E0-845D-E2EE59083D31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523" name="Line 323">
          <a:extLst>
            <a:ext uri="{FF2B5EF4-FFF2-40B4-BE49-F238E27FC236}">
              <a16:creationId xmlns:a16="http://schemas.microsoft.com/office/drawing/2014/main" id="{60E6133C-8040-4CD6-9FB4-1E29AEA7E4FF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524" name="Line 327">
          <a:extLst>
            <a:ext uri="{FF2B5EF4-FFF2-40B4-BE49-F238E27FC236}">
              <a16:creationId xmlns:a16="http://schemas.microsoft.com/office/drawing/2014/main" id="{E0847CD6-04C6-4C15-8031-CF39BBC46C85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525" name="Line 326">
          <a:extLst>
            <a:ext uri="{FF2B5EF4-FFF2-40B4-BE49-F238E27FC236}">
              <a16:creationId xmlns:a16="http://schemas.microsoft.com/office/drawing/2014/main" id="{1A806ECE-FD05-451B-9C01-E81B4E94F6FF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526" name="Line 323">
          <a:extLst>
            <a:ext uri="{FF2B5EF4-FFF2-40B4-BE49-F238E27FC236}">
              <a16:creationId xmlns:a16="http://schemas.microsoft.com/office/drawing/2014/main" id="{BBFF4D65-B582-44CD-A0CE-06E99DB7E137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527" name="Line 327">
          <a:extLst>
            <a:ext uri="{FF2B5EF4-FFF2-40B4-BE49-F238E27FC236}">
              <a16:creationId xmlns:a16="http://schemas.microsoft.com/office/drawing/2014/main" id="{280072CD-A86B-454B-80D6-72D7A5AC059B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528" name="Line 326">
          <a:extLst>
            <a:ext uri="{FF2B5EF4-FFF2-40B4-BE49-F238E27FC236}">
              <a16:creationId xmlns:a16="http://schemas.microsoft.com/office/drawing/2014/main" id="{B02D45F6-1150-433D-8EA5-661715F9E225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529" name="Line 323">
          <a:extLst>
            <a:ext uri="{FF2B5EF4-FFF2-40B4-BE49-F238E27FC236}">
              <a16:creationId xmlns:a16="http://schemas.microsoft.com/office/drawing/2014/main" id="{FC523F7F-92D2-4599-97E9-5440B005B0CA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530" name="Line 327">
          <a:extLst>
            <a:ext uri="{FF2B5EF4-FFF2-40B4-BE49-F238E27FC236}">
              <a16:creationId xmlns:a16="http://schemas.microsoft.com/office/drawing/2014/main" id="{7954BD9A-02ED-45E0-AF83-DA8299EF8D07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531" name="Line 326">
          <a:extLst>
            <a:ext uri="{FF2B5EF4-FFF2-40B4-BE49-F238E27FC236}">
              <a16:creationId xmlns:a16="http://schemas.microsoft.com/office/drawing/2014/main" id="{3C461456-46E8-4F68-9BF4-2D654846686B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532" name="Line 323">
          <a:extLst>
            <a:ext uri="{FF2B5EF4-FFF2-40B4-BE49-F238E27FC236}">
              <a16:creationId xmlns:a16="http://schemas.microsoft.com/office/drawing/2014/main" id="{E56033F7-C089-4D83-88B2-342D76F3DAEA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533" name="Line 327">
          <a:extLst>
            <a:ext uri="{FF2B5EF4-FFF2-40B4-BE49-F238E27FC236}">
              <a16:creationId xmlns:a16="http://schemas.microsoft.com/office/drawing/2014/main" id="{1D872FF8-2C8D-44E9-AC41-93B68F2CD35E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534" name="Line 326">
          <a:extLst>
            <a:ext uri="{FF2B5EF4-FFF2-40B4-BE49-F238E27FC236}">
              <a16:creationId xmlns:a16="http://schemas.microsoft.com/office/drawing/2014/main" id="{79A303AD-5EDF-4A2D-BE37-EE36257361C2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535" name="Line 323">
          <a:extLst>
            <a:ext uri="{FF2B5EF4-FFF2-40B4-BE49-F238E27FC236}">
              <a16:creationId xmlns:a16="http://schemas.microsoft.com/office/drawing/2014/main" id="{7CFE7DEF-4678-4605-838C-A370645091C2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536" name="Line 327">
          <a:extLst>
            <a:ext uri="{FF2B5EF4-FFF2-40B4-BE49-F238E27FC236}">
              <a16:creationId xmlns:a16="http://schemas.microsoft.com/office/drawing/2014/main" id="{8ABE074B-D05B-4615-A442-88DB2A8B32C6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537" name="Line 326">
          <a:extLst>
            <a:ext uri="{FF2B5EF4-FFF2-40B4-BE49-F238E27FC236}">
              <a16:creationId xmlns:a16="http://schemas.microsoft.com/office/drawing/2014/main" id="{CDB8AB8D-A6ED-4E63-97E5-B8C5EA5152DC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538" name="Line 323">
          <a:extLst>
            <a:ext uri="{FF2B5EF4-FFF2-40B4-BE49-F238E27FC236}">
              <a16:creationId xmlns:a16="http://schemas.microsoft.com/office/drawing/2014/main" id="{21DD3A0F-2163-4056-96F1-BDF6A29E5364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539" name="Line 327">
          <a:extLst>
            <a:ext uri="{FF2B5EF4-FFF2-40B4-BE49-F238E27FC236}">
              <a16:creationId xmlns:a16="http://schemas.microsoft.com/office/drawing/2014/main" id="{850D882C-4868-4462-BC57-D9299EC534CF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540" name="Line 326">
          <a:extLst>
            <a:ext uri="{FF2B5EF4-FFF2-40B4-BE49-F238E27FC236}">
              <a16:creationId xmlns:a16="http://schemas.microsoft.com/office/drawing/2014/main" id="{B0DA52E9-A3CE-4A80-971B-3A9ECA00AF5D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541" name="Line 323">
          <a:extLst>
            <a:ext uri="{FF2B5EF4-FFF2-40B4-BE49-F238E27FC236}">
              <a16:creationId xmlns:a16="http://schemas.microsoft.com/office/drawing/2014/main" id="{8603957A-5DC6-4424-9E27-2EE067916AD4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542" name="Line 327">
          <a:extLst>
            <a:ext uri="{FF2B5EF4-FFF2-40B4-BE49-F238E27FC236}">
              <a16:creationId xmlns:a16="http://schemas.microsoft.com/office/drawing/2014/main" id="{3BD9EEF1-15A9-49A2-9D5A-73F99825659F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543" name="Line 326">
          <a:extLst>
            <a:ext uri="{FF2B5EF4-FFF2-40B4-BE49-F238E27FC236}">
              <a16:creationId xmlns:a16="http://schemas.microsoft.com/office/drawing/2014/main" id="{BD737342-919A-4F26-8D05-480A01F0B2B1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544" name="Line 323">
          <a:extLst>
            <a:ext uri="{FF2B5EF4-FFF2-40B4-BE49-F238E27FC236}">
              <a16:creationId xmlns:a16="http://schemas.microsoft.com/office/drawing/2014/main" id="{8D75179E-A466-4F0F-BBBC-0D18A00E853A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545" name="Line 327">
          <a:extLst>
            <a:ext uri="{FF2B5EF4-FFF2-40B4-BE49-F238E27FC236}">
              <a16:creationId xmlns:a16="http://schemas.microsoft.com/office/drawing/2014/main" id="{B35FB605-EF8D-4099-8B4C-5BE88948E9C8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546" name="Line 326">
          <a:extLst>
            <a:ext uri="{FF2B5EF4-FFF2-40B4-BE49-F238E27FC236}">
              <a16:creationId xmlns:a16="http://schemas.microsoft.com/office/drawing/2014/main" id="{5D51533A-3916-4575-A444-51583654195A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547" name="Line 323">
          <a:extLst>
            <a:ext uri="{FF2B5EF4-FFF2-40B4-BE49-F238E27FC236}">
              <a16:creationId xmlns:a16="http://schemas.microsoft.com/office/drawing/2014/main" id="{8839FB2F-980F-4C05-9B21-C8B98D56D87E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548" name="Line 327">
          <a:extLst>
            <a:ext uri="{FF2B5EF4-FFF2-40B4-BE49-F238E27FC236}">
              <a16:creationId xmlns:a16="http://schemas.microsoft.com/office/drawing/2014/main" id="{68BFFB0A-C3CD-4EAB-AA01-B1ACF774DF2F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549" name="Line 326">
          <a:extLst>
            <a:ext uri="{FF2B5EF4-FFF2-40B4-BE49-F238E27FC236}">
              <a16:creationId xmlns:a16="http://schemas.microsoft.com/office/drawing/2014/main" id="{AAE67581-B36E-41B0-AA42-7B70BB5FC347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550" name="Line 323">
          <a:extLst>
            <a:ext uri="{FF2B5EF4-FFF2-40B4-BE49-F238E27FC236}">
              <a16:creationId xmlns:a16="http://schemas.microsoft.com/office/drawing/2014/main" id="{82F700EB-F603-4C33-A74A-122BED95DF67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551" name="Line 327">
          <a:extLst>
            <a:ext uri="{FF2B5EF4-FFF2-40B4-BE49-F238E27FC236}">
              <a16:creationId xmlns:a16="http://schemas.microsoft.com/office/drawing/2014/main" id="{26FE0A4B-B58B-4ABA-A29B-489D4BCD7A03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552" name="Line 326">
          <a:extLst>
            <a:ext uri="{FF2B5EF4-FFF2-40B4-BE49-F238E27FC236}">
              <a16:creationId xmlns:a16="http://schemas.microsoft.com/office/drawing/2014/main" id="{EA987A40-B80C-444F-BE38-73E6633089DC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553" name="Line 323">
          <a:extLst>
            <a:ext uri="{FF2B5EF4-FFF2-40B4-BE49-F238E27FC236}">
              <a16:creationId xmlns:a16="http://schemas.microsoft.com/office/drawing/2014/main" id="{91584AB9-6795-440D-931C-E41F85ECC34F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554" name="Line 327">
          <a:extLst>
            <a:ext uri="{FF2B5EF4-FFF2-40B4-BE49-F238E27FC236}">
              <a16:creationId xmlns:a16="http://schemas.microsoft.com/office/drawing/2014/main" id="{36C6F95C-B7D3-411E-8351-41AE959044BF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555" name="Line 326">
          <a:extLst>
            <a:ext uri="{FF2B5EF4-FFF2-40B4-BE49-F238E27FC236}">
              <a16:creationId xmlns:a16="http://schemas.microsoft.com/office/drawing/2014/main" id="{221377E1-AFB8-432B-93C4-2241A2AC5A31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556" name="Line 323">
          <a:extLst>
            <a:ext uri="{FF2B5EF4-FFF2-40B4-BE49-F238E27FC236}">
              <a16:creationId xmlns:a16="http://schemas.microsoft.com/office/drawing/2014/main" id="{B09F2DD5-E633-4517-A5DA-9D2B37B62170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557" name="Line 327">
          <a:extLst>
            <a:ext uri="{FF2B5EF4-FFF2-40B4-BE49-F238E27FC236}">
              <a16:creationId xmlns:a16="http://schemas.microsoft.com/office/drawing/2014/main" id="{E33B4E49-5A71-4424-BA79-2DFAE1DF6FF9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558" name="Line 326">
          <a:extLst>
            <a:ext uri="{FF2B5EF4-FFF2-40B4-BE49-F238E27FC236}">
              <a16:creationId xmlns:a16="http://schemas.microsoft.com/office/drawing/2014/main" id="{4462DECE-1F9D-4ACA-8222-07B94E3F7526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559" name="Line 323">
          <a:extLst>
            <a:ext uri="{FF2B5EF4-FFF2-40B4-BE49-F238E27FC236}">
              <a16:creationId xmlns:a16="http://schemas.microsoft.com/office/drawing/2014/main" id="{186AB3EC-0D4B-4E21-A913-C24CF79C7FBC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560" name="Line 327">
          <a:extLst>
            <a:ext uri="{FF2B5EF4-FFF2-40B4-BE49-F238E27FC236}">
              <a16:creationId xmlns:a16="http://schemas.microsoft.com/office/drawing/2014/main" id="{FACED1AE-9375-42F2-B956-CA72E845E8D2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561" name="Line 326">
          <a:extLst>
            <a:ext uri="{FF2B5EF4-FFF2-40B4-BE49-F238E27FC236}">
              <a16:creationId xmlns:a16="http://schemas.microsoft.com/office/drawing/2014/main" id="{C82F2C7C-3CEB-4A25-9177-AF47B1F4B1E4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562" name="Line 323">
          <a:extLst>
            <a:ext uri="{FF2B5EF4-FFF2-40B4-BE49-F238E27FC236}">
              <a16:creationId xmlns:a16="http://schemas.microsoft.com/office/drawing/2014/main" id="{4C949854-730F-4F4D-A054-19EEC2AE3E3E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563" name="Line 327">
          <a:extLst>
            <a:ext uri="{FF2B5EF4-FFF2-40B4-BE49-F238E27FC236}">
              <a16:creationId xmlns:a16="http://schemas.microsoft.com/office/drawing/2014/main" id="{7F7E5B8F-3C0D-4821-976C-3A5FB795C97B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564" name="Line 326">
          <a:extLst>
            <a:ext uri="{FF2B5EF4-FFF2-40B4-BE49-F238E27FC236}">
              <a16:creationId xmlns:a16="http://schemas.microsoft.com/office/drawing/2014/main" id="{32416CFB-C490-429D-A684-1B79458FF896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565" name="Line 323">
          <a:extLst>
            <a:ext uri="{FF2B5EF4-FFF2-40B4-BE49-F238E27FC236}">
              <a16:creationId xmlns:a16="http://schemas.microsoft.com/office/drawing/2014/main" id="{C904D657-F8DA-4117-8949-4EB4F75C8DF7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566" name="Line 327">
          <a:extLst>
            <a:ext uri="{FF2B5EF4-FFF2-40B4-BE49-F238E27FC236}">
              <a16:creationId xmlns:a16="http://schemas.microsoft.com/office/drawing/2014/main" id="{F8B78BCF-F04F-4049-8FE4-922617C73B1B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567" name="Line 326">
          <a:extLst>
            <a:ext uri="{FF2B5EF4-FFF2-40B4-BE49-F238E27FC236}">
              <a16:creationId xmlns:a16="http://schemas.microsoft.com/office/drawing/2014/main" id="{862AECEA-36A2-47EE-A2C2-60C621D5FAA4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568" name="Line 323">
          <a:extLst>
            <a:ext uri="{FF2B5EF4-FFF2-40B4-BE49-F238E27FC236}">
              <a16:creationId xmlns:a16="http://schemas.microsoft.com/office/drawing/2014/main" id="{463A7F3C-8E53-48FA-B58B-EE94D7839F89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569" name="Line 327">
          <a:extLst>
            <a:ext uri="{FF2B5EF4-FFF2-40B4-BE49-F238E27FC236}">
              <a16:creationId xmlns:a16="http://schemas.microsoft.com/office/drawing/2014/main" id="{54AD48F3-BB9B-4959-A77C-444626461E48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258</xdr:row>
      <xdr:rowOff>0</xdr:rowOff>
    </xdr:from>
    <xdr:to>
      <xdr:col>26</xdr:col>
      <xdr:colOff>7620</xdr:colOff>
      <xdr:row>258</xdr:row>
      <xdr:rowOff>0</xdr:rowOff>
    </xdr:to>
    <xdr:sp macro="" textlink="">
      <xdr:nvSpPr>
        <xdr:cNvPr id="16570" name="Line 148">
          <a:extLst>
            <a:ext uri="{FF2B5EF4-FFF2-40B4-BE49-F238E27FC236}">
              <a16:creationId xmlns:a16="http://schemas.microsoft.com/office/drawing/2014/main" id="{8CABB8B7-D616-4BFC-9872-5193C35AA091}"/>
            </a:ext>
          </a:extLst>
        </xdr:cNvPr>
        <xdr:cNvSpPr>
          <a:spLocks noChangeShapeType="1"/>
        </xdr:cNvSpPr>
      </xdr:nvSpPr>
      <xdr:spPr bwMode="auto">
        <a:xfrm>
          <a:off x="5379720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258</xdr:row>
      <xdr:rowOff>0</xdr:rowOff>
    </xdr:from>
    <xdr:to>
      <xdr:col>31</xdr:col>
      <xdr:colOff>7620</xdr:colOff>
      <xdr:row>258</xdr:row>
      <xdr:rowOff>0</xdr:rowOff>
    </xdr:to>
    <xdr:sp macro="" textlink="">
      <xdr:nvSpPr>
        <xdr:cNvPr id="16571" name="Line 173">
          <a:extLst>
            <a:ext uri="{FF2B5EF4-FFF2-40B4-BE49-F238E27FC236}">
              <a16:creationId xmlns:a16="http://schemas.microsoft.com/office/drawing/2014/main" id="{962B531C-3E1F-468D-A113-DBC72857DAFF}"/>
            </a:ext>
          </a:extLst>
        </xdr:cNvPr>
        <xdr:cNvSpPr>
          <a:spLocks noChangeShapeType="1"/>
        </xdr:cNvSpPr>
      </xdr:nvSpPr>
      <xdr:spPr bwMode="auto">
        <a:xfrm>
          <a:off x="6570345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257</xdr:row>
      <xdr:rowOff>0</xdr:rowOff>
    </xdr:from>
    <xdr:to>
      <xdr:col>26</xdr:col>
      <xdr:colOff>7620</xdr:colOff>
      <xdr:row>257</xdr:row>
      <xdr:rowOff>0</xdr:rowOff>
    </xdr:to>
    <xdr:sp macro="" textlink="">
      <xdr:nvSpPr>
        <xdr:cNvPr id="16572" name="Line 148">
          <a:extLst>
            <a:ext uri="{FF2B5EF4-FFF2-40B4-BE49-F238E27FC236}">
              <a16:creationId xmlns:a16="http://schemas.microsoft.com/office/drawing/2014/main" id="{AEC77DDF-2768-4FE3-B66D-2658E3C74F31}"/>
            </a:ext>
          </a:extLst>
        </xdr:cNvPr>
        <xdr:cNvSpPr>
          <a:spLocks noChangeShapeType="1"/>
        </xdr:cNvSpPr>
      </xdr:nvSpPr>
      <xdr:spPr bwMode="auto">
        <a:xfrm>
          <a:off x="5379720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257</xdr:row>
      <xdr:rowOff>0</xdr:rowOff>
    </xdr:from>
    <xdr:to>
      <xdr:col>31</xdr:col>
      <xdr:colOff>7620</xdr:colOff>
      <xdr:row>257</xdr:row>
      <xdr:rowOff>0</xdr:rowOff>
    </xdr:to>
    <xdr:sp macro="" textlink="">
      <xdr:nvSpPr>
        <xdr:cNvPr id="16573" name="Line 173">
          <a:extLst>
            <a:ext uri="{FF2B5EF4-FFF2-40B4-BE49-F238E27FC236}">
              <a16:creationId xmlns:a16="http://schemas.microsoft.com/office/drawing/2014/main" id="{94D951A8-B5F3-4709-8D7F-97A5837C3560}"/>
            </a:ext>
          </a:extLst>
        </xdr:cNvPr>
        <xdr:cNvSpPr>
          <a:spLocks noChangeShapeType="1"/>
        </xdr:cNvSpPr>
      </xdr:nvSpPr>
      <xdr:spPr bwMode="auto">
        <a:xfrm>
          <a:off x="6570345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262</xdr:row>
      <xdr:rowOff>0</xdr:rowOff>
    </xdr:from>
    <xdr:to>
      <xdr:col>26</xdr:col>
      <xdr:colOff>7620</xdr:colOff>
      <xdr:row>262</xdr:row>
      <xdr:rowOff>0</xdr:rowOff>
    </xdr:to>
    <xdr:sp macro="" textlink="">
      <xdr:nvSpPr>
        <xdr:cNvPr id="16574" name="Line 148">
          <a:extLst>
            <a:ext uri="{FF2B5EF4-FFF2-40B4-BE49-F238E27FC236}">
              <a16:creationId xmlns:a16="http://schemas.microsoft.com/office/drawing/2014/main" id="{C05B2E5C-18D0-4F32-B449-AF4765F24AF9}"/>
            </a:ext>
          </a:extLst>
        </xdr:cNvPr>
        <xdr:cNvSpPr>
          <a:spLocks noChangeShapeType="1"/>
        </xdr:cNvSpPr>
      </xdr:nvSpPr>
      <xdr:spPr bwMode="auto">
        <a:xfrm>
          <a:off x="5379720" y="3433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258</xdr:row>
      <xdr:rowOff>0</xdr:rowOff>
    </xdr:from>
    <xdr:to>
      <xdr:col>26</xdr:col>
      <xdr:colOff>7620</xdr:colOff>
      <xdr:row>258</xdr:row>
      <xdr:rowOff>0</xdr:rowOff>
    </xdr:to>
    <xdr:sp macro="" textlink="">
      <xdr:nvSpPr>
        <xdr:cNvPr id="16575" name="Line 148">
          <a:extLst>
            <a:ext uri="{FF2B5EF4-FFF2-40B4-BE49-F238E27FC236}">
              <a16:creationId xmlns:a16="http://schemas.microsoft.com/office/drawing/2014/main" id="{87B87593-E6DC-4BF6-B7C4-2D9F79CC709E}"/>
            </a:ext>
          </a:extLst>
        </xdr:cNvPr>
        <xdr:cNvSpPr>
          <a:spLocks noChangeShapeType="1"/>
        </xdr:cNvSpPr>
      </xdr:nvSpPr>
      <xdr:spPr bwMode="auto">
        <a:xfrm>
          <a:off x="5379720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258</xdr:row>
      <xdr:rowOff>0</xdr:rowOff>
    </xdr:from>
    <xdr:to>
      <xdr:col>31</xdr:col>
      <xdr:colOff>7620</xdr:colOff>
      <xdr:row>258</xdr:row>
      <xdr:rowOff>0</xdr:rowOff>
    </xdr:to>
    <xdr:sp macro="" textlink="">
      <xdr:nvSpPr>
        <xdr:cNvPr id="16576" name="Line 173">
          <a:extLst>
            <a:ext uri="{FF2B5EF4-FFF2-40B4-BE49-F238E27FC236}">
              <a16:creationId xmlns:a16="http://schemas.microsoft.com/office/drawing/2014/main" id="{70764A51-9FB8-4F0A-99D9-7CF2D2ACCA2C}"/>
            </a:ext>
          </a:extLst>
        </xdr:cNvPr>
        <xdr:cNvSpPr>
          <a:spLocks noChangeShapeType="1"/>
        </xdr:cNvSpPr>
      </xdr:nvSpPr>
      <xdr:spPr bwMode="auto">
        <a:xfrm>
          <a:off x="6570345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257</xdr:row>
      <xdr:rowOff>0</xdr:rowOff>
    </xdr:from>
    <xdr:to>
      <xdr:col>26</xdr:col>
      <xdr:colOff>7620</xdr:colOff>
      <xdr:row>257</xdr:row>
      <xdr:rowOff>0</xdr:rowOff>
    </xdr:to>
    <xdr:sp macro="" textlink="">
      <xdr:nvSpPr>
        <xdr:cNvPr id="16577" name="Line 148">
          <a:extLst>
            <a:ext uri="{FF2B5EF4-FFF2-40B4-BE49-F238E27FC236}">
              <a16:creationId xmlns:a16="http://schemas.microsoft.com/office/drawing/2014/main" id="{54401D0B-CF80-434A-8D6F-162CAFC653D1}"/>
            </a:ext>
          </a:extLst>
        </xdr:cNvPr>
        <xdr:cNvSpPr>
          <a:spLocks noChangeShapeType="1"/>
        </xdr:cNvSpPr>
      </xdr:nvSpPr>
      <xdr:spPr bwMode="auto">
        <a:xfrm>
          <a:off x="5379720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257</xdr:row>
      <xdr:rowOff>0</xdr:rowOff>
    </xdr:from>
    <xdr:to>
      <xdr:col>31</xdr:col>
      <xdr:colOff>7620</xdr:colOff>
      <xdr:row>257</xdr:row>
      <xdr:rowOff>0</xdr:rowOff>
    </xdr:to>
    <xdr:sp macro="" textlink="">
      <xdr:nvSpPr>
        <xdr:cNvPr id="16578" name="Line 173">
          <a:extLst>
            <a:ext uri="{FF2B5EF4-FFF2-40B4-BE49-F238E27FC236}">
              <a16:creationId xmlns:a16="http://schemas.microsoft.com/office/drawing/2014/main" id="{5870ADDC-5AED-47B1-8C73-542B48A2EC95}"/>
            </a:ext>
          </a:extLst>
        </xdr:cNvPr>
        <xdr:cNvSpPr>
          <a:spLocks noChangeShapeType="1"/>
        </xdr:cNvSpPr>
      </xdr:nvSpPr>
      <xdr:spPr bwMode="auto">
        <a:xfrm>
          <a:off x="6570345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262</xdr:row>
      <xdr:rowOff>0</xdr:rowOff>
    </xdr:from>
    <xdr:to>
      <xdr:col>26</xdr:col>
      <xdr:colOff>7620</xdr:colOff>
      <xdr:row>262</xdr:row>
      <xdr:rowOff>0</xdr:rowOff>
    </xdr:to>
    <xdr:sp macro="" textlink="">
      <xdr:nvSpPr>
        <xdr:cNvPr id="16579" name="Line 148">
          <a:extLst>
            <a:ext uri="{FF2B5EF4-FFF2-40B4-BE49-F238E27FC236}">
              <a16:creationId xmlns:a16="http://schemas.microsoft.com/office/drawing/2014/main" id="{CBAC48DD-D86F-434C-9FD1-DA04485DCBD5}"/>
            </a:ext>
          </a:extLst>
        </xdr:cNvPr>
        <xdr:cNvSpPr>
          <a:spLocks noChangeShapeType="1"/>
        </xdr:cNvSpPr>
      </xdr:nvSpPr>
      <xdr:spPr bwMode="auto">
        <a:xfrm>
          <a:off x="5379720" y="3433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264</xdr:row>
      <xdr:rowOff>0</xdr:rowOff>
    </xdr:from>
    <xdr:to>
      <xdr:col>26</xdr:col>
      <xdr:colOff>7620</xdr:colOff>
      <xdr:row>264</xdr:row>
      <xdr:rowOff>0</xdr:rowOff>
    </xdr:to>
    <xdr:sp macro="" textlink="">
      <xdr:nvSpPr>
        <xdr:cNvPr id="16580" name="Line 148">
          <a:extLst>
            <a:ext uri="{FF2B5EF4-FFF2-40B4-BE49-F238E27FC236}">
              <a16:creationId xmlns:a16="http://schemas.microsoft.com/office/drawing/2014/main" id="{07A0E4D3-2486-45C0-8698-3324823E30C8}"/>
            </a:ext>
          </a:extLst>
        </xdr:cNvPr>
        <xdr:cNvSpPr>
          <a:spLocks noChangeShapeType="1"/>
        </xdr:cNvSpPr>
      </xdr:nvSpPr>
      <xdr:spPr bwMode="auto">
        <a:xfrm>
          <a:off x="5379720" y="3466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264</xdr:row>
      <xdr:rowOff>0</xdr:rowOff>
    </xdr:from>
    <xdr:to>
      <xdr:col>26</xdr:col>
      <xdr:colOff>7620</xdr:colOff>
      <xdr:row>264</xdr:row>
      <xdr:rowOff>0</xdr:rowOff>
    </xdr:to>
    <xdr:sp macro="" textlink="">
      <xdr:nvSpPr>
        <xdr:cNvPr id="16581" name="Line 148">
          <a:extLst>
            <a:ext uri="{FF2B5EF4-FFF2-40B4-BE49-F238E27FC236}">
              <a16:creationId xmlns:a16="http://schemas.microsoft.com/office/drawing/2014/main" id="{D8E769D3-14BB-4AFB-ACD6-3D4CDFF209B2}"/>
            </a:ext>
          </a:extLst>
        </xdr:cNvPr>
        <xdr:cNvSpPr>
          <a:spLocks noChangeShapeType="1"/>
        </xdr:cNvSpPr>
      </xdr:nvSpPr>
      <xdr:spPr bwMode="auto">
        <a:xfrm>
          <a:off x="5379720" y="3466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266</xdr:row>
      <xdr:rowOff>0</xdr:rowOff>
    </xdr:from>
    <xdr:to>
      <xdr:col>26</xdr:col>
      <xdr:colOff>7620</xdr:colOff>
      <xdr:row>266</xdr:row>
      <xdr:rowOff>0</xdr:rowOff>
    </xdr:to>
    <xdr:sp macro="" textlink="">
      <xdr:nvSpPr>
        <xdr:cNvPr id="16582" name="Line 148">
          <a:extLst>
            <a:ext uri="{FF2B5EF4-FFF2-40B4-BE49-F238E27FC236}">
              <a16:creationId xmlns:a16="http://schemas.microsoft.com/office/drawing/2014/main" id="{4DA8E0DC-5666-4665-BAA4-2A9BFBA0B5F8}"/>
            </a:ext>
          </a:extLst>
        </xdr:cNvPr>
        <xdr:cNvSpPr>
          <a:spLocks noChangeShapeType="1"/>
        </xdr:cNvSpPr>
      </xdr:nvSpPr>
      <xdr:spPr bwMode="auto">
        <a:xfrm>
          <a:off x="5379720" y="3498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266</xdr:row>
      <xdr:rowOff>0</xdr:rowOff>
    </xdr:from>
    <xdr:to>
      <xdr:col>26</xdr:col>
      <xdr:colOff>7620</xdr:colOff>
      <xdr:row>266</xdr:row>
      <xdr:rowOff>0</xdr:rowOff>
    </xdr:to>
    <xdr:sp macro="" textlink="">
      <xdr:nvSpPr>
        <xdr:cNvPr id="16583" name="Line 148">
          <a:extLst>
            <a:ext uri="{FF2B5EF4-FFF2-40B4-BE49-F238E27FC236}">
              <a16:creationId xmlns:a16="http://schemas.microsoft.com/office/drawing/2014/main" id="{89EC4A33-C518-43D6-802F-534B43C8158D}"/>
            </a:ext>
          </a:extLst>
        </xdr:cNvPr>
        <xdr:cNvSpPr>
          <a:spLocks noChangeShapeType="1"/>
        </xdr:cNvSpPr>
      </xdr:nvSpPr>
      <xdr:spPr bwMode="auto">
        <a:xfrm>
          <a:off x="5379720" y="3498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268</xdr:row>
      <xdr:rowOff>0</xdr:rowOff>
    </xdr:from>
    <xdr:to>
      <xdr:col>26</xdr:col>
      <xdr:colOff>7620</xdr:colOff>
      <xdr:row>268</xdr:row>
      <xdr:rowOff>0</xdr:rowOff>
    </xdr:to>
    <xdr:sp macro="" textlink="">
      <xdr:nvSpPr>
        <xdr:cNvPr id="16584" name="Line 148">
          <a:extLst>
            <a:ext uri="{FF2B5EF4-FFF2-40B4-BE49-F238E27FC236}">
              <a16:creationId xmlns:a16="http://schemas.microsoft.com/office/drawing/2014/main" id="{6B028649-99E5-434D-9752-5C9BE9E2FE70}"/>
            </a:ext>
          </a:extLst>
        </xdr:cNvPr>
        <xdr:cNvSpPr>
          <a:spLocks noChangeShapeType="1"/>
        </xdr:cNvSpPr>
      </xdr:nvSpPr>
      <xdr:spPr bwMode="auto">
        <a:xfrm>
          <a:off x="5379720" y="3530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268</xdr:row>
      <xdr:rowOff>0</xdr:rowOff>
    </xdr:from>
    <xdr:to>
      <xdr:col>26</xdr:col>
      <xdr:colOff>7620</xdr:colOff>
      <xdr:row>268</xdr:row>
      <xdr:rowOff>0</xdr:rowOff>
    </xdr:to>
    <xdr:sp macro="" textlink="">
      <xdr:nvSpPr>
        <xdr:cNvPr id="16585" name="Line 148">
          <a:extLst>
            <a:ext uri="{FF2B5EF4-FFF2-40B4-BE49-F238E27FC236}">
              <a16:creationId xmlns:a16="http://schemas.microsoft.com/office/drawing/2014/main" id="{10F8C8E4-0DF3-4043-BC23-3209F456AC5C}"/>
            </a:ext>
          </a:extLst>
        </xdr:cNvPr>
        <xdr:cNvSpPr>
          <a:spLocks noChangeShapeType="1"/>
        </xdr:cNvSpPr>
      </xdr:nvSpPr>
      <xdr:spPr bwMode="auto">
        <a:xfrm>
          <a:off x="5379720" y="3530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270</xdr:row>
      <xdr:rowOff>0</xdr:rowOff>
    </xdr:from>
    <xdr:to>
      <xdr:col>26</xdr:col>
      <xdr:colOff>7620</xdr:colOff>
      <xdr:row>270</xdr:row>
      <xdr:rowOff>0</xdr:rowOff>
    </xdr:to>
    <xdr:sp macro="" textlink="">
      <xdr:nvSpPr>
        <xdr:cNvPr id="16586" name="Line 148">
          <a:extLst>
            <a:ext uri="{FF2B5EF4-FFF2-40B4-BE49-F238E27FC236}">
              <a16:creationId xmlns:a16="http://schemas.microsoft.com/office/drawing/2014/main" id="{26C4DD7D-CA6C-4687-8DB0-C50C3DDB882F}"/>
            </a:ext>
          </a:extLst>
        </xdr:cNvPr>
        <xdr:cNvSpPr>
          <a:spLocks noChangeShapeType="1"/>
        </xdr:cNvSpPr>
      </xdr:nvSpPr>
      <xdr:spPr bwMode="auto">
        <a:xfrm>
          <a:off x="5379720" y="3563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270</xdr:row>
      <xdr:rowOff>0</xdr:rowOff>
    </xdr:from>
    <xdr:to>
      <xdr:col>26</xdr:col>
      <xdr:colOff>7620</xdr:colOff>
      <xdr:row>270</xdr:row>
      <xdr:rowOff>0</xdr:rowOff>
    </xdr:to>
    <xdr:sp macro="" textlink="">
      <xdr:nvSpPr>
        <xdr:cNvPr id="16587" name="Line 148">
          <a:extLst>
            <a:ext uri="{FF2B5EF4-FFF2-40B4-BE49-F238E27FC236}">
              <a16:creationId xmlns:a16="http://schemas.microsoft.com/office/drawing/2014/main" id="{8F45B928-C51D-4742-92DC-6944794D6C65}"/>
            </a:ext>
          </a:extLst>
        </xdr:cNvPr>
        <xdr:cNvSpPr>
          <a:spLocks noChangeShapeType="1"/>
        </xdr:cNvSpPr>
      </xdr:nvSpPr>
      <xdr:spPr bwMode="auto">
        <a:xfrm>
          <a:off x="5379720" y="3563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272</xdr:row>
      <xdr:rowOff>0</xdr:rowOff>
    </xdr:from>
    <xdr:to>
      <xdr:col>26</xdr:col>
      <xdr:colOff>7620</xdr:colOff>
      <xdr:row>272</xdr:row>
      <xdr:rowOff>0</xdr:rowOff>
    </xdr:to>
    <xdr:sp macro="" textlink="">
      <xdr:nvSpPr>
        <xdr:cNvPr id="16588" name="Line 148">
          <a:extLst>
            <a:ext uri="{FF2B5EF4-FFF2-40B4-BE49-F238E27FC236}">
              <a16:creationId xmlns:a16="http://schemas.microsoft.com/office/drawing/2014/main" id="{C007298B-AAC6-4E31-9FEF-72BD1AF4C9F4}"/>
            </a:ext>
          </a:extLst>
        </xdr:cNvPr>
        <xdr:cNvSpPr>
          <a:spLocks noChangeShapeType="1"/>
        </xdr:cNvSpPr>
      </xdr:nvSpPr>
      <xdr:spPr bwMode="auto">
        <a:xfrm>
          <a:off x="5379720" y="3595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272</xdr:row>
      <xdr:rowOff>0</xdr:rowOff>
    </xdr:from>
    <xdr:to>
      <xdr:col>26</xdr:col>
      <xdr:colOff>7620</xdr:colOff>
      <xdr:row>272</xdr:row>
      <xdr:rowOff>0</xdr:rowOff>
    </xdr:to>
    <xdr:sp macro="" textlink="">
      <xdr:nvSpPr>
        <xdr:cNvPr id="16589" name="Line 148">
          <a:extLst>
            <a:ext uri="{FF2B5EF4-FFF2-40B4-BE49-F238E27FC236}">
              <a16:creationId xmlns:a16="http://schemas.microsoft.com/office/drawing/2014/main" id="{C713DCF7-54F0-4431-9321-958B711DCBF8}"/>
            </a:ext>
          </a:extLst>
        </xdr:cNvPr>
        <xdr:cNvSpPr>
          <a:spLocks noChangeShapeType="1"/>
        </xdr:cNvSpPr>
      </xdr:nvSpPr>
      <xdr:spPr bwMode="auto">
        <a:xfrm>
          <a:off x="5379720" y="3595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274</xdr:row>
      <xdr:rowOff>0</xdr:rowOff>
    </xdr:from>
    <xdr:to>
      <xdr:col>26</xdr:col>
      <xdr:colOff>7620</xdr:colOff>
      <xdr:row>274</xdr:row>
      <xdr:rowOff>0</xdr:rowOff>
    </xdr:to>
    <xdr:sp macro="" textlink="">
      <xdr:nvSpPr>
        <xdr:cNvPr id="16590" name="Line 148">
          <a:extLst>
            <a:ext uri="{FF2B5EF4-FFF2-40B4-BE49-F238E27FC236}">
              <a16:creationId xmlns:a16="http://schemas.microsoft.com/office/drawing/2014/main" id="{9384D147-72CB-49C9-977C-031BEFC63BFD}"/>
            </a:ext>
          </a:extLst>
        </xdr:cNvPr>
        <xdr:cNvSpPr>
          <a:spLocks noChangeShapeType="1"/>
        </xdr:cNvSpPr>
      </xdr:nvSpPr>
      <xdr:spPr bwMode="auto">
        <a:xfrm>
          <a:off x="537972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274</xdr:row>
      <xdr:rowOff>0</xdr:rowOff>
    </xdr:from>
    <xdr:to>
      <xdr:col>26</xdr:col>
      <xdr:colOff>7620</xdr:colOff>
      <xdr:row>274</xdr:row>
      <xdr:rowOff>0</xdr:rowOff>
    </xdr:to>
    <xdr:sp macro="" textlink="">
      <xdr:nvSpPr>
        <xdr:cNvPr id="16591" name="Line 148">
          <a:extLst>
            <a:ext uri="{FF2B5EF4-FFF2-40B4-BE49-F238E27FC236}">
              <a16:creationId xmlns:a16="http://schemas.microsoft.com/office/drawing/2014/main" id="{979C1B93-DC61-437E-BB7C-B55FA9FA81D7}"/>
            </a:ext>
          </a:extLst>
        </xdr:cNvPr>
        <xdr:cNvSpPr>
          <a:spLocks noChangeShapeType="1"/>
        </xdr:cNvSpPr>
      </xdr:nvSpPr>
      <xdr:spPr bwMode="auto">
        <a:xfrm>
          <a:off x="537972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278</xdr:row>
      <xdr:rowOff>0</xdr:rowOff>
    </xdr:from>
    <xdr:to>
      <xdr:col>26</xdr:col>
      <xdr:colOff>7620</xdr:colOff>
      <xdr:row>278</xdr:row>
      <xdr:rowOff>0</xdr:rowOff>
    </xdr:to>
    <xdr:sp macro="" textlink="">
      <xdr:nvSpPr>
        <xdr:cNvPr id="16592" name="Line 148">
          <a:extLst>
            <a:ext uri="{FF2B5EF4-FFF2-40B4-BE49-F238E27FC236}">
              <a16:creationId xmlns:a16="http://schemas.microsoft.com/office/drawing/2014/main" id="{1C7D9593-46A4-43DC-851F-F69DB8A0FFDD}"/>
            </a:ext>
          </a:extLst>
        </xdr:cNvPr>
        <xdr:cNvSpPr>
          <a:spLocks noChangeShapeType="1"/>
        </xdr:cNvSpPr>
      </xdr:nvSpPr>
      <xdr:spPr bwMode="auto">
        <a:xfrm>
          <a:off x="5379720" y="3692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278</xdr:row>
      <xdr:rowOff>0</xdr:rowOff>
    </xdr:from>
    <xdr:to>
      <xdr:col>26</xdr:col>
      <xdr:colOff>7620</xdr:colOff>
      <xdr:row>278</xdr:row>
      <xdr:rowOff>0</xdr:rowOff>
    </xdr:to>
    <xdr:sp macro="" textlink="">
      <xdr:nvSpPr>
        <xdr:cNvPr id="16593" name="Line 148">
          <a:extLst>
            <a:ext uri="{FF2B5EF4-FFF2-40B4-BE49-F238E27FC236}">
              <a16:creationId xmlns:a16="http://schemas.microsoft.com/office/drawing/2014/main" id="{0BCF7C48-7AE4-4F28-90B2-B4FD3F8FCE98}"/>
            </a:ext>
          </a:extLst>
        </xdr:cNvPr>
        <xdr:cNvSpPr>
          <a:spLocks noChangeShapeType="1"/>
        </xdr:cNvSpPr>
      </xdr:nvSpPr>
      <xdr:spPr bwMode="auto">
        <a:xfrm>
          <a:off x="5379720" y="3692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280</xdr:row>
      <xdr:rowOff>0</xdr:rowOff>
    </xdr:from>
    <xdr:to>
      <xdr:col>26</xdr:col>
      <xdr:colOff>7620</xdr:colOff>
      <xdr:row>280</xdr:row>
      <xdr:rowOff>0</xdr:rowOff>
    </xdr:to>
    <xdr:sp macro="" textlink="">
      <xdr:nvSpPr>
        <xdr:cNvPr id="16594" name="Line 148">
          <a:extLst>
            <a:ext uri="{FF2B5EF4-FFF2-40B4-BE49-F238E27FC236}">
              <a16:creationId xmlns:a16="http://schemas.microsoft.com/office/drawing/2014/main" id="{262B4C98-0DCE-4C1C-8FEE-C748978EAE19}"/>
            </a:ext>
          </a:extLst>
        </xdr:cNvPr>
        <xdr:cNvSpPr>
          <a:spLocks noChangeShapeType="1"/>
        </xdr:cNvSpPr>
      </xdr:nvSpPr>
      <xdr:spPr bwMode="auto">
        <a:xfrm>
          <a:off x="5379720" y="3725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280</xdr:row>
      <xdr:rowOff>0</xdr:rowOff>
    </xdr:from>
    <xdr:to>
      <xdr:col>26</xdr:col>
      <xdr:colOff>7620</xdr:colOff>
      <xdr:row>280</xdr:row>
      <xdr:rowOff>0</xdr:rowOff>
    </xdr:to>
    <xdr:sp macro="" textlink="">
      <xdr:nvSpPr>
        <xdr:cNvPr id="16595" name="Line 148">
          <a:extLst>
            <a:ext uri="{FF2B5EF4-FFF2-40B4-BE49-F238E27FC236}">
              <a16:creationId xmlns:a16="http://schemas.microsoft.com/office/drawing/2014/main" id="{02642D07-8D78-443E-9DE0-D0962770F2C0}"/>
            </a:ext>
          </a:extLst>
        </xdr:cNvPr>
        <xdr:cNvSpPr>
          <a:spLocks noChangeShapeType="1"/>
        </xdr:cNvSpPr>
      </xdr:nvSpPr>
      <xdr:spPr bwMode="auto">
        <a:xfrm>
          <a:off x="5379720" y="3725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282</xdr:row>
      <xdr:rowOff>0</xdr:rowOff>
    </xdr:from>
    <xdr:to>
      <xdr:col>26</xdr:col>
      <xdr:colOff>7620</xdr:colOff>
      <xdr:row>282</xdr:row>
      <xdr:rowOff>0</xdr:rowOff>
    </xdr:to>
    <xdr:sp macro="" textlink="">
      <xdr:nvSpPr>
        <xdr:cNvPr id="16596" name="Line 148">
          <a:extLst>
            <a:ext uri="{FF2B5EF4-FFF2-40B4-BE49-F238E27FC236}">
              <a16:creationId xmlns:a16="http://schemas.microsoft.com/office/drawing/2014/main" id="{8326F642-19DD-47C3-A639-FDE1343308F0}"/>
            </a:ext>
          </a:extLst>
        </xdr:cNvPr>
        <xdr:cNvSpPr>
          <a:spLocks noChangeShapeType="1"/>
        </xdr:cNvSpPr>
      </xdr:nvSpPr>
      <xdr:spPr bwMode="auto">
        <a:xfrm>
          <a:off x="5379720" y="3757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282</xdr:row>
      <xdr:rowOff>0</xdr:rowOff>
    </xdr:from>
    <xdr:to>
      <xdr:col>26</xdr:col>
      <xdr:colOff>7620</xdr:colOff>
      <xdr:row>282</xdr:row>
      <xdr:rowOff>0</xdr:rowOff>
    </xdr:to>
    <xdr:sp macro="" textlink="">
      <xdr:nvSpPr>
        <xdr:cNvPr id="16597" name="Line 148">
          <a:extLst>
            <a:ext uri="{FF2B5EF4-FFF2-40B4-BE49-F238E27FC236}">
              <a16:creationId xmlns:a16="http://schemas.microsoft.com/office/drawing/2014/main" id="{761209A1-170A-4D25-B3D5-224FD0DCCFAD}"/>
            </a:ext>
          </a:extLst>
        </xdr:cNvPr>
        <xdr:cNvSpPr>
          <a:spLocks noChangeShapeType="1"/>
        </xdr:cNvSpPr>
      </xdr:nvSpPr>
      <xdr:spPr bwMode="auto">
        <a:xfrm>
          <a:off x="5379720" y="3757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6598" name="Line 148">
          <a:extLst>
            <a:ext uri="{FF2B5EF4-FFF2-40B4-BE49-F238E27FC236}">
              <a16:creationId xmlns:a16="http://schemas.microsoft.com/office/drawing/2014/main" id="{5F95F01B-D0AF-4519-BCA1-B66D9052B2BD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6599" name="Line 148">
          <a:extLst>
            <a:ext uri="{FF2B5EF4-FFF2-40B4-BE49-F238E27FC236}">
              <a16:creationId xmlns:a16="http://schemas.microsoft.com/office/drawing/2014/main" id="{6D8D023D-FB22-4943-8277-06B3E348FBAC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258</xdr:row>
      <xdr:rowOff>0</xdr:rowOff>
    </xdr:from>
    <xdr:to>
      <xdr:col>31</xdr:col>
      <xdr:colOff>7620</xdr:colOff>
      <xdr:row>258</xdr:row>
      <xdr:rowOff>0</xdr:rowOff>
    </xdr:to>
    <xdr:sp macro="" textlink="">
      <xdr:nvSpPr>
        <xdr:cNvPr id="16600" name="Line 173">
          <a:extLst>
            <a:ext uri="{FF2B5EF4-FFF2-40B4-BE49-F238E27FC236}">
              <a16:creationId xmlns:a16="http://schemas.microsoft.com/office/drawing/2014/main" id="{FDC352A0-1F37-495C-A614-75034D39B179}"/>
            </a:ext>
          </a:extLst>
        </xdr:cNvPr>
        <xdr:cNvSpPr>
          <a:spLocks noChangeShapeType="1"/>
        </xdr:cNvSpPr>
      </xdr:nvSpPr>
      <xdr:spPr bwMode="auto">
        <a:xfrm>
          <a:off x="6570345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257</xdr:row>
      <xdr:rowOff>0</xdr:rowOff>
    </xdr:from>
    <xdr:to>
      <xdr:col>31</xdr:col>
      <xdr:colOff>7620</xdr:colOff>
      <xdr:row>257</xdr:row>
      <xdr:rowOff>0</xdr:rowOff>
    </xdr:to>
    <xdr:sp macro="" textlink="">
      <xdr:nvSpPr>
        <xdr:cNvPr id="16601" name="Line 173">
          <a:extLst>
            <a:ext uri="{FF2B5EF4-FFF2-40B4-BE49-F238E27FC236}">
              <a16:creationId xmlns:a16="http://schemas.microsoft.com/office/drawing/2014/main" id="{1DE991F5-C621-4E49-8F78-9DB4D946C2C6}"/>
            </a:ext>
          </a:extLst>
        </xdr:cNvPr>
        <xdr:cNvSpPr>
          <a:spLocks noChangeShapeType="1"/>
        </xdr:cNvSpPr>
      </xdr:nvSpPr>
      <xdr:spPr bwMode="auto">
        <a:xfrm>
          <a:off x="6570345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258</xdr:row>
      <xdr:rowOff>0</xdr:rowOff>
    </xdr:from>
    <xdr:to>
      <xdr:col>31</xdr:col>
      <xdr:colOff>7620</xdr:colOff>
      <xdr:row>258</xdr:row>
      <xdr:rowOff>0</xdr:rowOff>
    </xdr:to>
    <xdr:sp macro="" textlink="">
      <xdr:nvSpPr>
        <xdr:cNvPr id="16602" name="Line 173">
          <a:extLst>
            <a:ext uri="{FF2B5EF4-FFF2-40B4-BE49-F238E27FC236}">
              <a16:creationId xmlns:a16="http://schemas.microsoft.com/office/drawing/2014/main" id="{441D3B0F-52E4-4495-BA78-EA8AD5092069}"/>
            </a:ext>
          </a:extLst>
        </xdr:cNvPr>
        <xdr:cNvSpPr>
          <a:spLocks noChangeShapeType="1"/>
        </xdr:cNvSpPr>
      </xdr:nvSpPr>
      <xdr:spPr bwMode="auto">
        <a:xfrm>
          <a:off x="6570345" y="3401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257</xdr:row>
      <xdr:rowOff>0</xdr:rowOff>
    </xdr:from>
    <xdr:to>
      <xdr:col>31</xdr:col>
      <xdr:colOff>7620</xdr:colOff>
      <xdr:row>257</xdr:row>
      <xdr:rowOff>0</xdr:rowOff>
    </xdr:to>
    <xdr:sp macro="" textlink="">
      <xdr:nvSpPr>
        <xdr:cNvPr id="16603" name="Line 173">
          <a:extLst>
            <a:ext uri="{FF2B5EF4-FFF2-40B4-BE49-F238E27FC236}">
              <a16:creationId xmlns:a16="http://schemas.microsoft.com/office/drawing/2014/main" id="{335CE40E-C2FC-415F-8B1E-D38FA0D63798}"/>
            </a:ext>
          </a:extLst>
        </xdr:cNvPr>
        <xdr:cNvSpPr>
          <a:spLocks noChangeShapeType="1"/>
        </xdr:cNvSpPr>
      </xdr:nvSpPr>
      <xdr:spPr bwMode="auto">
        <a:xfrm>
          <a:off x="6570345" y="3385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243</xdr:row>
      <xdr:rowOff>0</xdr:rowOff>
    </xdr:from>
    <xdr:to>
      <xdr:col>55</xdr:col>
      <xdr:colOff>129540</xdr:colOff>
      <xdr:row>243</xdr:row>
      <xdr:rowOff>0</xdr:rowOff>
    </xdr:to>
    <xdr:sp macro="" textlink="">
      <xdr:nvSpPr>
        <xdr:cNvPr id="16604" name="Line 174">
          <a:extLst>
            <a:ext uri="{FF2B5EF4-FFF2-40B4-BE49-F238E27FC236}">
              <a16:creationId xmlns:a16="http://schemas.microsoft.com/office/drawing/2014/main" id="{66E68E05-BCDD-4A1D-AEBD-320CCB62D017}"/>
            </a:ext>
          </a:extLst>
        </xdr:cNvPr>
        <xdr:cNvSpPr>
          <a:spLocks noChangeShapeType="1"/>
        </xdr:cNvSpPr>
      </xdr:nvSpPr>
      <xdr:spPr bwMode="auto">
        <a:xfrm>
          <a:off x="11292840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05" name="Line 323">
          <a:extLst>
            <a:ext uri="{FF2B5EF4-FFF2-40B4-BE49-F238E27FC236}">
              <a16:creationId xmlns:a16="http://schemas.microsoft.com/office/drawing/2014/main" id="{CF92DE3E-DBCC-4AAB-8617-612FB4B1A131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257</xdr:row>
      <xdr:rowOff>0</xdr:rowOff>
    </xdr:from>
    <xdr:to>
      <xdr:col>55</xdr:col>
      <xdr:colOff>129540</xdr:colOff>
      <xdr:row>257</xdr:row>
      <xdr:rowOff>0</xdr:rowOff>
    </xdr:to>
    <xdr:sp macro="" textlink="">
      <xdr:nvSpPr>
        <xdr:cNvPr id="16606" name="Line 324">
          <a:extLst>
            <a:ext uri="{FF2B5EF4-FFF2-40B4-BE49-F238E27FC236}">
              <a16:creationId xmlns:a16="http://schemas.microsoft.com/office/drawing/2014/main" id="{20F867DE-2B94-42E9-895E-59DFE549041B}"/>
            </a:ext>
          </a:extLst>
        </xdr:cNvPr>
        <xdr:cNvSpPr>
          <a:spLocks noChangeShapeType="1"/>
        </xdr:cNvSpPr>
      </xdr:nvSpPr>
      <xdr:spPr bwMode="auto">
        <a:xfrm>
          <a:off x="11292840" y="33851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263</xdr:row>
      <xdr:rowOff>0</xdr:rowOff>
    </xdr:from>
    <xdr:to>
      <xdr:col>55</xdr:col>
      <xdr:colOff>129540</xdr:colOff>
      <xdr:row>263</xdr:row>
      <xdr:rowOff>0</xdr:rowOff>
    </xdr:to>
    <xdr:sp macro="" textlink="">
      <xdr:nvSpPr>
        <xdr:cNvPr id="16607" name="Line 325">
          <a:extLst>
            <a:ext uri="{FF2B5EF4-FFF2-40B4-BE49-F238E27FC236}">
              <a16:creationId xmlns:a16="http://schemas.microsoft.com/office/drawing/2014/main" id="{83CF65C4-C6F9-47C3-9A89-5DF60B4CCFE3}"/>
            </a:ext>
          </a:extLst>
        </xdr:cNvPr>
        <xdr:cNvSpPr>
          <a:spLocks noChangeShapeType="1"/>
        </xdr:cNvSpPr>
      </xdr:nvSpPr>
      <xdr:spPr bwMode="auto">
        <a:xfrm>
          <a:off x="11292840" y="344995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608" name="Line 326">
          <a:extLst>
            <a:ext uri="{FF2B5EF4-FFF2-40B4-BE49-F238E27FC236}">
              <a16:creationId xmlns:a16="http://schemas.microsoft.com/office/drawing/2014/main" id="{9005BFED-FD1F-40C5-B12A-C01DE44E946D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09" name="Line 327">
          <a:extLst>
            <a:ext uri="{FF2B5EF4-FFF2-40B4-BE49-F238E27FC236}">
              <a16:creationId xmlns:a16="http://schemas.microsoft.com/office/drawing/2014/main" id="{14347BF5-76F1-4001-99A6-7716DB476579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610" name="Line 328">
          <a:extLst>
            <a:ext uri="{FF2B5EF4-FFF2-40B4-BE49-F238E27FC236}">
              <a16:creationId xmlns:a16="http://schemas.microsoft.com/office/drawing/2014/main" id="{3FAED05E-585D-4691-ADCA-5C8F5620A080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273</xdr:row>
      <xdr:rowOff>0</xdr:rowOff>
    </xdr:from>
    <xdr:to>
      <xdr:col>55</xdr:col>
      <xdr:colOff>129540</xdr:colOff>
      <xdr:row>273</xdr:row>
      <xdr:rowOff>0</xdr:rowOff>
    </xdr:to>
    <xdr:sp macro="" textlink="">
      <xdr:nvSpPr>
        <xdr:cNvPr id="16611" name="Line 329">
          <a:extLst>
            <a:ext uri="{FF2B5EF4-FFF2-40B4-BE49-F238E27FC236}">
              <a16:creationId xmlns:a16="http://schemas.microsoft.com/office/drawing/2014/main" id="{50A08465-DC60-495E-A4B6-07BC569DF78A}"/>
            </a:ext>
          </a:extLst>
        </xdr:cNvPr>
        <xdr:cNvSpPr>
          <a:spLocks noChangeShapeType="1"/>
        </xdr:cNvSpPr>
      </xdr:nvSpPr>
      <xdr:spPr bwMode="auto">
        <a:xfrm>
          <a:off x="11292840" y="36118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279</xdr:row>
      <xdr:rowOff>0</xdr:rowOff>
    </xdr:from>
    <xdr:to>
      <xdr:col>55</xdr:col>
      <xdr:colOff>129540</xdr:colOff>
      <xdr:row>279</xdr:row>
      <xdr:rowOff>0</xdr:rowOff>
    </xdr:to>
    <xdr:sp macro="" textlink="">
      <xdr:nvSpPr>
        <xdr:cNvPr id="16612" name="Line 330">
          <a:extLst>
            <a:ext uri="{FF2B5EF4-FFF2-40B4-BE49-F238E27FC236}">
              <a16:creationId xmlns:a16="http://schemas.microsoft.com/office/drawing/2014/main" id="{ECA9A44F-6AAA-494E-9971-D2612483BA80}"/>
            </a:ext>
          </a:extLst>
        </xdr:cNvPr>
        <xdr:cNvSpPr>
          <a:spLocks noChangeShapeType="1"/>
        </xdr:cNvSpPr>
      </xdr:nvSpPr>
      <xdr:spPr bwMode="auto">
        <a:xfrm>
          <a:off x="11292840" y="370903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613" name="Line 331">
          <a:extLst>
            <a:ext uri="{FF2B5EF4-FFF2-40B4-BE49-F238E27FC236}">
              <a16:creationId xmlns:a16="http://schemas.microsoft.com/office/drawing/2014/main" id="{1117EA6A-F0CC-483B-BC06-A6FEFDABE1E4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614" name="Line 332">
          <a:extLst>
            <a:ext uri="{FF2B5EF4-FFF2-40B4-BE49-F238E27FC236}">
              <a16:creationId xmlns:a16="http://schemas.microsoft.com/office/drawing/2014/main" id="{FEB96E05-C2CC-4BBF-B5A7-EDBD2AA9ECD6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615" name="Line 335">
          <a:extLst>
            <a:ext uri="{FF2B5EF4-FFF2-40B4-BE49-F238E27FC236}">
              <a16:creationId xmlns:a16="http://schemas.microsoft.com/office/drawing/2014/main" id="{4A33D003-E8AC-4D56-BDD2-B3EE2813EB8B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616" name="Line 323">
          <a:extLst>
            <a:ext uri="{FF2B5EF4-FFF2-40B4-BE49-F238E27FC236}">
              <a16:creationId xmlns:a16="http://schemas.microsoft.com/office/drawing/2014/main" id="{00E53F5A-E266-4A01-933E-53BAED625B8F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255</xdr:row>
      <xdr:rowOff>0</xdr:rowOff>
    </xdr:from>
    <xdr:to>
      <xdr:col>55</xdr:col>
      <xdr:colOff>129540</xdr:colOff>
      <xdr:row>255</xdr:row>
      <xdr:rowOff>0</xdr:rowOff>
    </xdr:to>
    <xdr:sp macro="" textlink="">
      <xdr:nvSpPr>
        <xdr:cNvPr id="16617" name="Line 324">
          <a:extLst>
            <a:ext uri="{FF2B5EF4-FFF2-40B4-BE49-F238E27FC236}">
              <a16:creationId xmlns:a16="http://schemas.microsoft.com/office/drawing/2014/main" id="{A4223F92-F9F5-4F60-864E-6CD9BCEA6859}"/>
            </a:ext>
          </a:extLst>
        </xdr:cNvPr>
        <xdr:cNvSpPr>
          <a:spLocks noChangeShapeType="1"/>
        </xdr:cNvSpPr>
      </xdr:nvSpPr>
      <xdr:spPr bwMode="auto">
        <a:xfrm>
          <a:off x="11292840" y="3352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261</xdr:row>
      <xdr:rowOff>0</xdr:rowOff>
    </xdr:from>
    <xdr:to>
      <xdr:col>55</xdr:col>
      <xdr:colOff>129540</xdr:colOff>
      <xdr:row>261</xdr:row>
      <xdr:rowOff>0</xdr:rowOff>
    </xdr:to>
    <xdr:sp macro="" textlink="">
      <xdr:nvSpPr>
        <xdr:cNvPr id="16618" name="Line 325">
          <a:extLst>
            <a:ext uri="{FF2B5EF4-FFF2-40B4-BE49-F238E27FC236}">
              <a16:creationId xmlns:a16="http://schemas.microsoft.com/office/drawing/2014/main" id="{F2F9A0A4-CD4D-453C-B4DE-497B7967D6DE}"/>
            </a:ext>
          </a:extLst>
        </xdr:cNvPr>
        <xdr:cNvSpPr>
          <a:spLocks noChangeShapeType="1"/>
        </xdr:cNvSpPr>
      </xdr:nvSpPr>
      <xdr:spPr bwMode="auto">
        <a:xfrm>
          <a:off x="11292840" y="34175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258</xdr:row>
      <xdr:rowOff>0</xdr:rowOff>
    </xdr:from>
    <xdr:to>
      <xdr:col>55</xdr:col>
      <xdr:colOff>0</xdr:colOff>
      <xdr:row>258</xdr:row>
      <xdr:rowOff>0</xdr:rowOff>
    </xdr:to>
    <xdr:sp macro="" textlink="">
      <xdr:nvSpPr>
        <xdr:cNvPr id="16619" name="Line 326">
          <a:extLst>
            <a:ext uri="{FF2B5EF4-FFF2-40B4-BE49-F238E27FC236}">
              <a16:creationId xmlns:a16="http://schemas.microsoft.com/office/drawing/2014/main" id="{5C1FFCD8-214B-4DE6-8BE6-B3F2553504F9}"/>
            </a:ext>
          </a:extLst>
        </xdr:cNvPr>
        <xdr:cNvSpPr>
          <a:spLocks noChangeShapeType="1"/>
        </xdr:cNvSpPr>
      </xdr:nvSpPr>
      <xdr:spPr bwMode="auto">
        <a:xfrm>
          <a:off x="11163300" y="340137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620" name="Line 327">
          <a:extLst>
            <a:ext uri="{FF2B5EF4-FFF2-40B4-BE49-F238E27FC236}">
              <a16:creationId xmlns:a16="http://schemas.microsoft.com/office/drawing/2014/main" id="{EACF6F14-C92E-46CD-9B48-B445D8E229F8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621" name="Line 328">
          <a:extLst>
            <a:ext uri="{FF2B5EF4-FFF2-40B4-BE49-F238E27FC236}">
              <a16:creationId xmlns:a16="http://schemas.microsoft.com/office/drawing/2014/main" id="{2A9F842A-F179-49D4-A2B2-0097DA520513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271</xdr:row>
      <xdr:rowOff>0</xdr:rowOff>
    </xdr:from>
    <xdr:to>
      <xdr:col>55</xdr:col>
      <xdr:colOff>129540</xdr:colOff>
      <xdr:row>271</xdr:row>
      <xdr:rowOff>0</xdr:rowOff>
    </xdr:to>
    <xdr:sp macro="" textlink="">
      <xdr:nvSpPr>
        <xdr:cNvPr id="16622" name="Line 329">
          <a:extLst>
            <a:ext uri="{FF2B5EF4-FFF2-40B4-BE49-F238E27FC236}">
              <a16:creationId xmlns:a16="http://schemas.microsoft.com/office/drawing/2014/main" id="{5CD9DF81-9B20-43FF-A754-2771DEE3B27B}"/>
            </a:ext>
          </a:extLst>
        </xdr:cNvPr>
        <xdr:cNvSpPr>
          <a:spLocks noChangeShapeType="1"/>
        </xdr:cNvSpPr>
      </xdr:nvSpPr>
      <xdr:spPr bwMode="auto">
        <a:xfrm>
          <a:off x="11292840" y="35794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277</xdr:row>
      <xdr:rowOff>0</xdr:rowOff>
    </xdr:from>
    <xdr:to>
      <xdr:col>55</xdr:col>
      <xdr:colOff>129540</xdr:colOff>
      <xdr:row>277</xdr:row>
      <xdr:rowOff>0</xdr:rowOff>
    </xdr:to>
    <xdr:sp macro="" textlink="">
      <xdr:nvSpPr>
        <xdr:cNvPr id="16623" name="Line 330">
          <a:extLst>
            <a:ext uri="{FF2B5EF4-FFF2-40B4-BE49-F238E27FC236}">
              <a16:creationId xmlns:a16="http://schemas.microsoft.com/office/drawing/2014/main" id="{AC30A7BC-25F4-41A3-B4C1-3EB43BF9518B}"/>
            </a:ext>
          </a:extLst>
        </xdr:cNvPr>
        <xdr:cNvSpPr>
          <a:spLocks noChangeShapeType="1"/>
        </xdr:cNvSpPr>
      </xdr:nvSpPr>
      <xdr:spPr bwMode="auto">
        <a:xfrm>
          <a:off x="11292840" y="36766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624" name="Line 331">
          <a:extLst>
            <a:ext uri="{FF2B5EF4-FFF2-40B4-BE49-F238E27FC236}">
              <a16:creationId xmlns:a16="http://schemas.microsoft.com/office/drawing/2014/main" id="{FBBB6895-E06B-4381-B02A-7AB4D96CDE23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625" name="Line 332">
          <a:extLst>
            <a:ext uri="{FF2B5EF4-FFF2-40B4-BE49-F238E27FC236}">
              <a16:creationId xmlns:a16="http://schemas.microsoft.com/office/drawing/2014/main" id="{A9F1A1F4-3DA0-4152-87C8-DF3E0A644CF9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626" name="Line 333">
          <a:extLst>
            <a:ext uri="{FF2B5EF4-FFF2-40B4-BE49-F238E27FC236}">
              <a16:creationId xmlns:a16="http://schemas.microsoft.com/office/drawing/2014/main" id="{7E297FFF-2041-4623-BD5B-3D023C532AAC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283</xdr:row>
      <xdr:rowOff>0</xdr:rowOff>
    </xdr:from>
    <xdr:to>
      <xdr:col>55</xdr:col>
      <xdr:colOff>129540</xdr:colOff>
      <xdr:row>283</xdr:row>
      <xdr:rowOff>0</xdr:rowOff>
    </xdr:to>
    <xdr:sp macro="" textlink="">
      <xdr:nvSpPr>
        <xdr:cNvPr id="16627" name="Line 334">
          <a:extLst>
            <a:ext uri="{FF2B5EF4-FFF2-40B4-BE49-F238E27FC236}">
              <a16:creationId xmlns:a16="http://schemas.microsoft.com/office/drawing/2014/main" id="{E41C9D21-2A0D-4D97-B594-07809BDA4BCF}"/>
            </a:ext>
          </a:extLst>
        </xdr:cNvPr>
        <xdr:cNvSpPr>
          <a:spLocks noChangeShapeType="1"/>
        </xdr:cNvSpPr>
      </xdr:nvSpPr>
      <xdr:spPr bwMode="auto">
        <a:xfrm>
          <a:off x="11292840" y="37738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628" name="Line 335">
          <a:extLst>
            <a:ext uri="{FF2B5EF4-FFF2-40B4-BE49-F238E27FC236}">
              <a16:creationId xmlns:a16="http://schemas.microsoft.com/office/drawing/2014/main" id="{EB4FCA68-E683-46E6-B273-2D408F4A5637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629" name="Line 336">
          <a:extLst>
            <a:ext uri="{FF2B5EF4-FFF2-40B4-BE49-F238E27FC236}">
              <a16:creationId xmlns:a16="http://schemas.microsoft.com/office/drawing/2014/main" id="{3EDA9321-F86B-4D98-A268-85EBECC61F25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30" name="Line 326">
          <a:extLst>
            <a:ext uri="{FF2B5EF4-FFF2-40B4-BE49-F238E27FC236}">
              <a16:creationId xmlns:a16="http://schemas.microsoft.com/office/drawing/2014/main" id="{B1ACDD9D-415A-41B2-90E5-86334EA7C7B0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31" name="Line 323">
          <a:extLst>
            <a:ext uri="{FF2B5EF4-FFF2-40B4-BE49-F238E27FC236}">
              <a16:creationId xmlns:a16="http://schemas.microsoft.com/office/drawing/2014/main" id="{D3D725BB-1EBF-4722-BA22-CE37BC623BC6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32" name="Line 327">
          <a:extLst>
            <a:ext uri="{FF2B5EF4-FFF2-40B4-BE49-F238E27FC236}">
              <a16:creationId xmlns:a16="http://schemas.microsoft.com/office/drawing/2014/main" id="{7B507564-03D9-46AA-9093-235167257FB6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633" name="Line 326">
          <a:extLst>
            <a:ext uri="{FF2B5EF4-FFF2-40B4-BE49-F238E27FC236}">
              <a16:creationId xmlns:a16="http://schemas.microsoft.com/office/drawing/2014/main" id="{A9B1D5D3-A845-4710-A25C-A6DF56EB39A2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634" name="Line 323">
          <a:extLst>
            <a:ext uri="{FF2B5EF4-FFF2-40B4-BE49-F238E27FC236}">
              <a16:creationId xmlns:a16="http://schemas.microsoft.com/office/drawing/2014/main" id="{E64138CA-6D8C-4E0B-917E-0B6609C8FD31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635" name="Line 327">
          <a:extLst>
            <a:ext uri="{FF2B5EF4-FFF2-40B4-BE49-F238E27FC236}">
              <a16:creationId xmlns:a16="http://schemas.microsoft.com/office/drawing/2014/main" id="{866FFC06-FDDF-49A4-A049-B050931029A5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636" name="Line 326">
          <a:extLst>
            <a:ext uri="{FF2B5EF4-FFF2-40B4-BE49-F238E27FC236}">
              <a16:creationId xmlns:a16="http://schemas.microsoft.com/office/drawing/2014/main" id="{AF6BEB0D-9ACB-4698-902E-685687F543AF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637" name="Line 323">
          <a:extLst>
            <a:ext uri="{FF2B5EF4-FFF2-40B4-BE49-F238E27FC236}">
              <a16:creationId xmlns:a16="http://schemas.microsoft.com/office/drawing/2014/main" id="{11DFD661-2031-4CA6-B06F-AE377E9B7B95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638" name="Line 327">
          <a:extLst>
            <a:ext uri="{FF2B5EF4-FFF2-40B4-BE49-F238E27FC236}">
              <a16:creationId xmlns:a16="http://schemas.microsoft.com/office/drawing/2014/main" id="{0B4ECDDE-09A2-4169-9674-05BBE9C63F97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639" name="Line 326">
          <a:extLst>
            <a:ext uri="{FF2B5EF4-FFF2-40B4-BE49-F238E27FC236}">
              <a16:creationId xmlns:a16="http://schemas.microsoft.com/office/drawing/2014/main" id="{F298F8AB-BDEF-42D6-8F8E-CCEE1883094C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640" name="Line 323">
          <a:extLst>
            <a:ext uri="{FF2B5EF4-FFF2-40B4-BE49-F238E27FC236}">
              <a16:creationId xmlns:a16="http://schemas.microsoft.com/office/drawing/2014/main" id="{E5904CAE-398B-4263-9CD3-84E65C7009D6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641" name="Line 327">
          <a:extLst>
            <a:ext uri="{FF2B5EF4-FFF2-40B4-BE49-F238E27FC236}">
              <a16:creationId xmlns:a16="http://schemas.microsoft.com/office/drawing/2014/main" id="{4DBF331B-002C-4237-AB6E-A5159933C4DA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642" name="Line 326">
          <a:extLst>
            <a:ext uri="{FF2B5EF4-FFF2-40B4-BE49-F238E27FC236}">
              <a16:creationId xmlns:a16="http://schemas.microsoft.com/office/drawing/2014/main" id="{C52F4AF1-3E0E-4C79-95AA-1D89BF329180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643" name="Line 323">
          <a:extLst>
            <a:ext uri="{FF2B5EF4-FFF2-40B4-BE49-F238E27FC236}">
              <a16:creationId xmlns:a16="http://schemas.microsoft.com/office/drawing/2014/main" id="{EF25E891-CD25-4460-938F-1FF0FC8E7F23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644" name="Line 327">
          <a:extLst>
            <a:ext uri="{FF2B5EF4-FFF2-40B4-BE49-F238E27FC236}">
              <a16:creationId xmlns:a16="http://schemas.microsoft.com/office/drawing/2014/main" id="{76082080-54A2-44E4-AB62-E55BB916168F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645" name="Line 326">
          <a:extLst>
            <a:ext uri="{FF2B5EF4-FFF2-40B4-BE49-F238E27FC236}">
              <a16:creationId xmlns:a16="http://schemas.microsoft.com/office/drawing/2014/main" id="{786F55BF-2203-4055-8091-A91FDEA16835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646" name="Line 323">
          <a:extLst>
            <a:ext uri="{FF2B5EF4-FFF2-40B4-BE49-F238E27FC236}">
              <a16:creationId xmlns:a16="http://schemas.microsoft.com/office/drawing/2014/main" id="{36C6050A-AC8C-4502-B544-589C7D5E0E50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647" name="Line 327">
          <a:extLst>
            <a:ext uri="{FF2B5EF4-FFF2-40B4-BE49-F238E27FC236}">
              <a16:creationId xmlns:a16="http://schemas.microsoft.com/office/drawing/2014/main" id="{37CB48E4-FACA-46D1-8126-CC9C0BE25FB8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648" name="Line 326">
          <a:extLst>
            <a:ext uri="{FF2B5EF4-FFF2-40B4-BE49-F238E27FC236}">
              <a16:creationId xmlns:a16="http://schemas.microsoft.com/office/drawing/2014/main" id="{19982BBA-9C8A-4934-BD2C-9CF1469446A9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649" name="Line 323">
          <a:extLst>
            <a:ext uri="{FF2B5EF4-FFF2-40B4-BE49-F238E27FC236}">
              <a16:creationId xmlns:a16="http://schemas.microsoft.com/office/drawing/2014/main" id="{9A14DA4A-52A6-4D8C-9098-43AF57C1239A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650" name="Line 327">
          <a:extLst>
            <a:ext uri="{FF2B5EF4-FFF2-40B4-BE49-F238E27FC236}">
              <a16:creationId xmlns:a16="http://schemas.microsoft.com/office/drawing/2014/main" id="{00E674E0-C617-4E4E-A121-397F5C12521B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651" name="Line 326">
          <a:extLst>
            <a:ext uri="{FF2B5EF4-FFF2-40B4-BE49-F238E27FC236}">
              <a16:creationId xmlns:a16="http://schemas.microsoft.com/office/drawing/2014/main" id="{2E1A5670-E9A3-414D-8060-DA89D27D1C1D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652" name="Line 323">
          <a:extLst>
            <a:ext uri="{FF2B5EF4-FFF2-40B4-BE49-F238E27FC236}">
              <a16:creationId xmlns:a16="http://schemas.microsoft.com/office/drawing/2014/main" id="{4B26FAF7-A7F7-46D8-A789-C08E40B18FF1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653" name="Line 327">
          <a:extLst>
            <a:ext uri="{FF2B5EF4-FFF2-40B4-BE49-F238E27FC236}">
              <a16:creationId xmlns:a16="http://schemas.microsoft.com/office/drawing/2014/main" id="{176D8640-8793-4A23-A050-8A9CFBD09D83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654" name="Line 326">
          <a:extLst>
            <a:ext uri="{FF2B5EF4-FFF2-40B4-BE49-F238E27FC236}">
              <a16:creationId xmlns:a16="http://schemas.microsoft.com/office/drawing/2014/main" id="{0B5E944A-0FD2-4311-B9A8-0E70289F1B43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655" name="Line 323">
          <a:extLst>
            <a:ext uri="{FF2B5EF4-FFF2-40B4-BE49-F238E27FC236}">
              <a16:creationId xmlns:a16="http://schemas.microsoft.com/office/drawing/2014/main" id="{E8DCED5D-95A8-42F1-B7C3-389F77343C2C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656" name="Line 327">
          <a:extLst>
            <a:ext uri="{FF2B5EF4-FFF2-40B4-BE49-F238E27FC236}">
              <a16:creationId xmlns:a16="http://schemas.microsoft.com/office/drawing/2014/main" id="{4BFF3BF4-678C-4D13-9151-B89848224EEA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57" name="Line 326">
          <a:extLst>
            <a:ext uri="{FF2B5EF4-FFF2-40B4-BE49-F238E27FC236}">
              <a16:creationId xmlns:a16="http://schemas.microsoft.com/office/drawing/2014/main" id="{E2356AE7-3C6D-44CE-AC39-66AD1977284F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58" name="Line 323">
          <a:extLst>
            <a:ext uri="{FF2B5EF4-FFF2-40B4-BE49-F238E27FC236}">
              <a16:creationId xmlns:a16="http://schemas.microsoft.com/office/drawing/2014/main" id="{B10B972A-0E4F-43D1-B774-CDCC7BB3BCC1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59" name="Line 327">
          <a:extLst>
            <a:ext uri="{FF2B5EF4-FFF2-40B4-BE49-F238E27FC236}">
              <a16:creationId xmlns:a16="http://schemas.microsoft.com/office/drawing/2014/main" id="{D28C3FE0-0583-4355-AA48-BAC0B8A650CE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660" name="Line 326">
          <a:extLst>
            <a:ext uri="{FF2B5EF4-FFF2-40B4-BE49-F238E27FC236}">
              <a16:creationId xmlns:a16="http://schemas.microsoft.com/office/drawing/2014/main" id="{C4B6E8C6-2951-4468-AAFC-1C5DE7081D4D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661" name="Line 323">
          <a:extLst>
            <a:ext uri="{FF2B5EF4-FFF2-40B4-BE49-F238E27FC236}">
              <a16:creationId xmlns:a16="http://schemas.microsoft.com/office/drawing/2014/main" id="{F43E7D0D-2ECF-4F8E-AC87-D71F479B2899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662" name="Line 327">
          <a:extLst>
            <a:ext uri="{FF2B5EF4-FFF2-40B4-BE49-F238E27FC236}">
              <a16:creationId xmlns:a16="http://schemas.microsoft.com/office/drawing/2014/main" id="{CA169C49-D0DF-4C00-B1E3-34C9056F7988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663" name="Line 326">
          <a:extLst>
            <a:ext uri="{FF2B5EF4-FFF2-40B4-BE49-F238E27FC236}">
              <a16:creationId xmlns:a16="http://schemas.microsoft.com/office/drawing/2014/main" id="{4E8CFBD1-5BB4-4445-97E0-70A73A84F0E1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664" name="Line 323">
          <a:extLst>
            <a:ext uri="{FF2B5EF4-FFF2-40B4-BE49-F238E27FC236}">
              <a16:creationId xmlns:a16="http://schemas.microsoft.com/office/drawing/2014/main" id="{FDF2539D-3D98-4D43-A337-FE16DB2074D6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665" name="Line 327">
          <a:extLst>
            <a:ext uri="{FF2B5EF4-FFF2-40B4-BE49-F238E27FC236}">
              <a16:creationId xmlns:a16="http://schemas.microsoft.com/office/drawing/2014/main" id="{A64C73AD-D2A6-45EE-9F50-563E0D68D7D4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666" name="Line 326">
          <a:extLst>
            <a:ext uri="{FF2B5EF4-FFF2-40B4-BE49-F238E27FC236}">
              <a16:creationId xmlns:a16="http://schemas.microsoft.com/office/drawing/2014/main" id="{36E9CDEE-0CC1-447F-9221-1456962300B6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667" name="Line 323">
          <a:extLst>
            <a:ext uri="{FF2B5EF4-FFF2-40B4-BE49-F238E27FC236}">
              <a16:creationId xmlns:a16="http://schemas.microsoft.com/office/drawing/2014/main" id="{1F04293F-2B16-4111-BA38-551494003AE1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668" name="Line 327">
          <a:extLst>
            <a:ext uri="{FF2B5EF4-FFF2-40B4-BE49-F238E27FC236}">
              <a16:creationId xmlns:a16="http://schemas.microsoft.com/office/drawing/2014/main" id="{E2B238F5-32E9-4819-BF10-C98B324ADB80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669" name="Line 326">
          <a:extLst>
            <a:ext uri="{FF2B5EF4-FFF2-40B4-BE49-F238E27FC236}">
              <a16:creationId xmlns:a16="http://schemas.microsoft.com/office/drawing/2014/main" id="{96EE5570-B2E5-4C98-BE96-6190C1E31407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670" name="Line 323">
          <a:extLst>
            <a:ext uri="{FF2B5EF4-FFF2-40B4-BE49-F238E27FC236}">
              <a16:creationId xmlns:a16="http://schemas.microsoft.com/office/drawing/2014/main" id="{3C0CD82E-463F-47A7-821D-CB93EE5E0D97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671" name="Line 327">
          <a:extLst>
            <a:ext uri="{FF2B5EF4-FFF2-40B4-BE49-F238E27FC236}">
              <a16:creationId xmlns:a16="http://schemas.microsoft.com/office/drawing/2014/main" id="{3BCF51DC-F6EF-41C2-90BD-699C439C8462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672" name="Line 326">
          <a:extLst>
            <a:ext uri="{FF2B5EF4-FFF2-40B4-BE49-F238E27FC236}">
              <a16:creationId xmlns:a16="http://schemas.microsoft.com/office/drawing/2014/main" id="{A217A92F-B5F6-495C-9055-5487DF106F61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673" name="Line 323">
          <a:extLst>
            <a:ext uri="{FF2B5EF4-FFF2-40B4-BE49-F238E27FC236}">
              <a16:creationId xmlns:a16="http://schemas.microsoft.com/office/drawing/2014/main" id="{38AD49E7-AD8C-4E7F-9827-98F6177F1C2E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674" name="Line 327">
          <a:extLst>
            <a:ext uri="{FF2B5EF4-FFF2-40B4-BE49-F238E27FC236}">
              <a16:creationId xmlns:a16="http://schemas.microsoft.com/office/drawing/2014/main" id="{BE83D811-E645-4EAA-84BB-F19B7FA03C79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675" name="Line 326">
          <a:extLst>
            <a:ext uri="{FF2B5EF4-FFF2-40B4-BE49-F238E27FC236}">
              <a16:creationId xmlns:a16="http://schemas.microsoft.com/office/drawing/2014/main" id="{0BD7E17F-D3EB-45BF-9AC7-9DBDF7F33F68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676" name="Line 323">
          <a:extLst>
            <a:ext uri="{FF2B5EF4-FFF2-40B4-BE49-F238E27FC236}">
              <a16:creationId xmlns:a16="http://schemas.microsoft.com/office/drawing/2014/main" id="{070C9D4E-82B1-4D42-A9DD-FF752B5974C6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677" name="Line 327">
          <a:extLst>
            <a:ext uri="{FF2B5EF4-FFF2-40B4-BE49-F238E27FC236}">
              <a16:creationId xmlns:a16="http://schemas.microsoft.com/office/drawing/2014/main" id="{1A779B4F-E6FB-4CED-920A-8031721CEFB9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678" name="Line 326">
          <a:extLst>
            <a:ext uri="{FF2B5EF4-FFF2-40B4-BE49-F238E27FC236}">
              <a16:creationId xmlns:a16="http://schemas.microsoft.com/office/drawing/2014/main" id="{F327450F-16F8-4B49-8F9B-B38788A5ED08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679" name="Line 323">
          <a:extLst>
            <a:ext uri="{FF2B5EF4-FFF2-40B4-BE49-F238E27FC236}">
              <a16:creationId xmlns:a16="http://schemas.microsoft.com/office/drawing/2014/main" id="{3AB7F79C-9B7E-4121-A84D-D493AB6E0430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680" name="Line 327">
          <a:extLst>
            <a:ext uri="{FF2B5EF4-FFF2-40B4-BE49-F238E27FC236}">
              <a16:creationId xmlns:a16="http://schemas.microsoft.com/office/drawing/2014/main" id="{95EED514-6C62-46F3-9A61-9C8607142BD8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681" name="Line 326">
          <a:extLst>
            <a:ext uri="{FF2B5EF4-FFF2-40B4-BE49-F238E27FC236}">
              <a16:creationId xmlns:a16="http://schemas.microsoft.com/office/drawing/2014/main" id="{C1913C92-97D8-41BE-97B2-5BD34D8F9A09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682" name="Line 323">
          <a:extLst>
            <a:ext uri="{FF2B5EF4-FFF2-40B4-BE49-F238E27FC236}">
              <a16:creationId xmlns:a16="http://schemas.microsoft.com/office/drawing/2014/main" id="{8CE9C0C1-E650-4AEF-B3CE-F2C526E2F25E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683" name="Line 327">
          <a:extLst>
            <a:ext uri="{FF2B5EF4-FFF2-40B4-BE49-F238E27FC236}">
              <a16:creationId xmlns:a16="http://schemas.microsoft.com/office/drawing/2014/main" id="{FBEF7D47-97A2-4981-9A46-A8FEFB435E79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84" name="Line 326">
          <a:extLst>
            <a:ext uri="{FF2B5EF4-FFF2-40B4-BE49-F238E27FC236}">
              <a16:creationId xmlns:a16="http://schemas.microsoft.com/office/drawing/2014/main" id="{BC3FF810-9B6E-4B34-B875-AE9274130252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85" name="Line 323">
          <a:extLst>
            <a:ext uri="{FF2B5EF4-FFF2-40B4-BE49-F238E27FC236}">
              <a16:creationId xmlns:a16="http://schemas.microsoft.com/office/drawing/2014/main" id="{A9DC6E2B-18A5-43D1-A99E-6D4D0696CB51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686" name="Line 327">
          <a:extLst>
            <a:ext uri="{FF2B5EF4-FFF2-40B4-BE49-F238E27FC236}">
              <a16:creationId xmlns:a16="http://schemas.microsoft.com/office/drawing/2014/main" id="{8A04CF35-3CE8-48A9-85E8-2C75A9016555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687" name="Line 326">
          <a:extLst>
            <a:ext uri="{FF2B5EF4-FFF2-40B4-BE49-F238E27FC236}">
              <a16:creationId xmlns:a16="http://schemas.microsoft.com/office/drawing/2014/main" id="{1B858D37-0EAE-4FAB-8813-6C95E3732CD0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688" name="Line 323">
          <a:extLst>
            <a:ext uri="{FF2B5EF4-FFF2-40B4-BE49-F238E27FC236}">
              <a16:creationId xmlns:a16="http://schemas.microsoft.com/office/drawing/2014/main" id="{C715868B-9B36-40CD-A806-A73A0B1B5F64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689" name="Line 327">
          <a:extLst>
            <a:ext uri="{FF2B5EF4-FFF2-40B4-BE49-F238E27FC236}">
              <a16:creationId xmlns:a16="http://schemas.microsoft.com/office/drawing/2014/main" id="{1802B5B4-7B88-451E-ACC6-E37745F7D350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690" name="Line 326">
          <a:extLst>
            <a:ext uri="{FF2B5EF4-FFF2-40B4-BE49-F238E27FC236}">
              <a16:creationId xmlns:a16="http://schemas.microsoft.com/office/drawing/2014/main" id="{FA5AD700-1721-4651-83E5-3B6C2036C3F9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691" name="Line 323">
          <a:extLst>
            <a:ext uri="{FF2B5EF4-FFF2-40B4-BE49-F238E27FC236}">
              <a16:creationId xmlns:a16="http://schemas.microsoft.com/office/drawing/2014/main" id="{0C9ED343-8219-49F9-917A-491E11D58191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692" name="Line 327">
          <a:extLst>
            <a:ext uri="{FF2B5EF4-FFF2-40B4-BE49-F238E27FC236}">
              <a16:creationId xmlns:a16="http://schemas.microsoft.com/office/drawing/2014/main" id="{04C2AE78-FDF0-4747-B445-E11507C67C3E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693" name="Line 326">
          <a:extLst>
            <a:ext uri="{FF2B5EF4-FFF2-40B4-BE49-F238E27FC236}">
              <a16:creationId xmlns:a16="http://schemas.microsoft.com/office/drawing/2014/main" id="{DE475DD4-4D3E-47B5-B2E4-1B865E0A21F2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694" name="Line 323">
          <a:extLst>
            <a:ext uri="{FF2B5EF4-FFF2-40B4-BE49-F238E27FC236}">
              <a16:creationId xmlns:a16="http://schemas.microsoft.com/office/drawing/2014/main" id="{B638196D-760C-41FA-813C-171334E7B523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695" name="Line 327">
          <a:extLst>
            <a:ext uri="{FF2B5EF4-FFF2-40B4-BE49-F238E27FC236}">
              <a16:creationId xmlns:a16="http://schemas.microsoft.com/office/drawing/2014/main" id="{4C5D0014-F57B-4FA4-977B-9D304DD32DD0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696" name="Line 326">
          <a:extLst>
            <a:ext uri="{FF2B5EF4-FFF2-40B4-BE49-F238E27FC236}">
              <a16:creationId xmlns:a16="http://schemas.microsoft.com/office/drawing/2014/main" id="{1FB8A92E-0D5B-4A43-A53D-0B236F4391DC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697" name="Line 323">
          <a:extLst>
            <a:ext uri="{FF2B5EF4-FFF2-40B4-BE49-F238E27FC236}">
              <a16:creationId xmlns:a16="http://schemas.microsoft.com/office/drawing/2014/main" id="{0FDB8CC3-BE08-4574-B7CF-026E4D6712A5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698" name="Line 327">
          <a:extLst>
            <a:ext uri="{FF2B5EF4-FFF2-40B4-BE49-F238E27FC236}">
              <a16:creationId xmlns:a16="http://schemas.microsoft.com/office/drawing/2014/main" id="{384319B1-BA80-4609-9596-946B3E631877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699" name="Line 326">
          <a:extLst>
            <a:ext uri="{FF2B5EF4-FFF2-40B4-BE49-F238E27FC236}">
              <a16:creationId xmlns:a16="http://schemas.microsoft.com/office/drawing/2014/main" id="{2B99EDC9-C207-409E-89A4-1F83CC6A8A3C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700" name="Line 323">
          <a:extLst>
            <a:ext uri="{FF2B5EF4-FFF2-40B4-BE49-F238E27FC236}">
              <a16:creationId xmlns:a16="http://schemas.microsoft.com/office/drawing/2014/main" id="{892E73CB-F1CA-4B76-B6B7-9381C1A0FEFE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701" name="Line 327">
          <a:extLst>
            <a:ext uri="{FF2B5EF4-FFF2-40B4-BE49-F238E27FC236}">
              <a16:creationId xmlns:a16="http://schemas.microsoft.com/office/drawing/2014/main" id="{307E2937-0520-4884-A0D3-542DC68776F6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02" name="Line 326">
          <a:extLst>
            <a:ext uri="{FF2B5EF4-FFF2-40B4-BE49-F238E27FC236}">
              <a16:creationId xmlns:a16="http://schemas.microsoft.com/office/drawing/2014/main" id="{2B86ECE3-B59D-429C-B6D3-E43411336591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03" name="Line 323">
          <a:extLst>
            <a:ext uri="{FF2B5EF4-FFF2-40B4-BE49-F238E27FC236}">
              <a16:creationId xmlns:a16="http://schemas.microsoft.com/office/drawing/2014/main" id="{5C879B57-8D1C-490B-BBA5-CFAE8ED6E766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04" name="Line 327">
          <a:extLst>
            <a:ext uri="{FF2B5EF4-FFF2-40B4-BE49-F238E27FC236}">
              <a16:creationId xmlns:a16="http://schemas.microsoft.com/office/drawing/2014/main" id="{6CC2BA8E-5C7B-44F0-9986-1FA1043E317B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05" name="Line 326">
          <a:extLst>
            <a:ext uri="{FF2B5EF4-FFF2-40B4-BE49-F238E27FC236}">
              <a16:creationId xmlns:a16="http://schemas.microsoft.com/office/drawing/2014/main" id="{DF9C8F83-4735-4DBB-8F22-1BDA21964199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06" name="Line 323">
          <a:extLst>
            <a:ext uri="{FF2B5EF4-FFF2-40B4-BE49-F238E27FC236}">
              <a16:creationId xmlns:a16="http://schemas.microsoft.com/office/drawing/2014/main" id="{C8C0034A-3DDF-41C8-BA04-CD6E2D46CEA8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07" name="Line 327">
          <a:extLst>
            <a:ext uri="{FF2B5EF4-FFF2-40B4-BE49-F238E27FC236}">
              <a16:creationId xmlns:a16="http://schemas.microsoft.com/office/drawing/2014/main" id="{3DC72FB6-C394-439A-9318-0F87457A25CD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708" name="Line 326">
          <a:extLst>
            <a:ext uri="{FF2B5EF4-FFF2-40B4-BE49-F238E27FC236}">
              <a16:creationId xmlns:a16="http://schemas.microsoft.com/office/drawing/2014/main" id="{3EBC7A44-1971-462A-B633-F9D1A700F03A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709" name="Line 323">
          <a:extLst>
            <a:ext uri="{FF2B5EF4-FFF2-40B4-BE49-F238E27FC236}">
              <a16:creationId xmlns:a16="http://schemas.microsoft.com/office/drawing/2014/main" id="{74914667-EA86-4A1D-9800-78E227B6964E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710" name="Line 327">
          <a:extLst>
            <a:ext uri="{FF2B5EF4-FFF2-40B4-BE49-F238E27FC236}">
              <a16:creationId xmlns:a16="http://schemas.microsoft.com/office/drawing/2014/main" id="{343379EF-C213-4988-AB62-55416F7501A9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243</xdr:row>
      <xdr:rowOff>0</xdr:rowOff>
    </xdr:from>
    <xdr:to>
      <xdr:col>55</xdr:col>
      <xdr:colOff>129540</xdr:colOff>
      <xdr:row>243</xdr:row>
      <xdr:rowOff>0</xdr:rowOff>
    </xdr:to>
    <xdr:sp macro="" textlink="">
      <xdr:nvSpPr>
        <xdr:cNvPr id="16711" name="Line 174">
          <a:extLst>
            <a:ext uri="{FF2B5EF4-FFF2-40B4-BE49-F238E27FC236}">
              <a16:creationId xmlns:a16="http://schemas.microsoft.com/office/drawing/2014/main" id="{06E41518-7465-4D1E-B640-2081891306A4}"/>
            </a:ext>
          </a:extLst>
        </xdr:cNvPr>
        <xdr:cNvSpPr>
          <a:spLocks noChangeShapeType="1"/>
        </xdr:cNvSpPr>
      </xdr:nvSpPr>
      <xdr:spPr bwMode="auto">
        <a:xfrm>
          <a:off x="11292840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12" name="Line 323">
          <a:extLst>
            <a:ext uri="{FF2B5EF4-FFF2-40B4-BE49-F238E27FC236}">
              <a16:creationId xmlns:a16="http://schemas.microsoft.com/office/drawing/2014/main" id="{B66483F6-0A4C-4378-B7EE-95D1D5B9A210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257</xdr:row>
      <xdr:rowOff>0</xdr:rowOff>
    </xdr:from>
    <xdr:to>
      <xdr:col>55</xdr:col>
      <xdr:colOff>129540</xdr:colOff>
      <xdr:row>257</xdr:row>
      <xdr:rowOff>0</xdr:rowOff>
    </xdr:to>
    <xdr:sp macro="" textlink="">
      <xdr:nvSpPr>
        <xdr:cNvPr id="16713" name="Line 324">
          <a:extLst>
            <a:ext uri="{FF2B5EF4-FFF2-40B4-BE49-F238E27FC236}">
              <a16:creationId xmlns:a16="http://schemas.microsoft.com/office/drawing/2014/main" id="{FF79B772-CDD1-4D75-B1D4-3FA1FF56B6D9}"/>
            </a:ext>
          </a:extLst>
        </xdr:cNvPr>
        <xdr:cNvSpPr>
          <a:spLocks noChangeShapeType="1"/>
        </xdr:cNvSpPr>
      </xdr:nvSpPr>
      <xdr:spPr bwMode="auto">
        <a:xfrm>
          <a:off x="11292840" y="33851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263</xdr:row>
      <xdr:rowOff>0</xdr:rowOff>
    </xdr:from>
    <xdr:to>
      <xdr:col>55</xdr:col>
      <xdr:colOff>129540</xdr:colOff>
      <xdr:row>263</xdr:row>
      <xdr:rowOff>0</xdr:rowOff>
    </xdr:to>
    <xdr:sp macro="" textlink="">
      <xdr:nvSpPr>
        <xdr:cNvPr id="16714" name="Line 325">
          <a:extLst>
            <a:ext uri="{FF2B5EF4-FFF2-40B4-BE49-F238E27FC236}">
              <a16:creationId xmlns:a16="http://schemas.microsoft.com/office/drawing/2014/main" id="{04D96CF5-D23B-4B3E-97AF-5ED89E22B17A}"/>
            </a:ext>
          </a:extLst>
        </xdr:cNvPr>
        <xdr:cNvSpPr>
          <a:spLocks noChangeShapeType="1"/>
        </xdr:cNvSpPr>
      </xdr:nvSpPr>
      <xdr:spPr bwMode="auto">
        <a:xfrm>
          <a:off x="11292840" y="344995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715" name="Line 326">
          <a:extLst>
            <a:ext uri="{FF2B5EF4-FFF2-40B4-BE49-F238E27FC236}">
              <a16:creationId xmlns:a16="http://schemas.microsoft.com/office/drawing/2014/main" id="{3F3F1667-9D66-4CC8-ADE3-58FCDC7BAA23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16" name="Line 327">
          <a:extLst>
            <a:ext uri="{FF2B5EF4-FFF2-40B4-BE49-F238E27FC236}">
              <a16:creationId xmlns:a16="http://schemas.microsoft.com/office/drawing/2014/main" id="{5D320019-D4FE-411C-8F04-36208C40645B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17" name="Line 328">
          <a:extLst>
            <a:ext uri="{FF2B5EF4-FFF2-40B4-BE49-F238E27FC236}">
              <a16:creationId xmlns:a16="http://schemas.microsoft.com/office/drawing/2014/main" id="{993A44D0-2855-4FE8-A939-1924586D7EBE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273</xdr:row>
      <xdr:rowOff>0</xdr:rowOff>
    </xdr:from>
    <xdr:to>
      <xdr:col>55</xdr:col>
      <xdr:colOff>129540</xdr:colOff>
      <xdr:row>273</xdr:row>
      <xdr:rowOff>0</xdr:rowOff>
    </xdr:to>
    <xdr:sp macro="" textlink="">
      <xdr:nvSpPr>
        <xdr:cNvPr id="16718" name="Line 329">
          <a:extLst>
            <a:ext uri="{FF2B5EF4-FFF2-40B4-BE49-F238E27FC236}">
              <a16:creationId xmlns:a16="http://schemas.microsoft.com/office/drawing/2014/main" id="{2250BB62-F8BA-4CEE-9F86-065D47CC1CCE}"/>
            </a:ext>
          </a:extLst>
        </xdr:cNvPr>
        <xdr:cNvSpPr>
          <a:spLocks noChangeShapeType="1"/>
        </xdr:cNvSpPr>
      </xdr:nvSpPr>
      <xdr:spPr bwMode="auto">
        <a:xfrm>
          <a:off x="11292840" y="36118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279</xdr:row>
      <xdr:rowOff>0</xdr:rowOff>
    </xdr:from>
    <xdr:to>
      <xdr:col>55</xdr:col>
      <xdr:colOff>129540</xdr:colOff>
      <xdr:row>279</xdr:row>
      <xdr:rowOff>0</xdr:rowOff>
    </xdr:to>
    <xdr:sp macro="" textlink="">
      <xdr:nvSpPr>
        <xdr:cNvPr id="16719" name="Line 330">
          <a:extLst>
            <a:ext uri="{FF2B5EF4-FFF2-40B4-BE49-F238E27FC236}">
              <a16:creationId xmlns:a16="http://schemas.microsoft.com/office/drawing/2014/main" id="{48C1C6B8-ABF3-4608-9215-E2EA418ACDA9}"/>
            </a:ext>
          </a:extLst>
        </xdr:cNvPr>
        <xdr:cNvSpPr>
          <a:spLocks noChangeShapeType="1"/>
        </xdr:cNvSpPr>
      </xdr:nvSpPr>
      <xdr:spPr bwMode="auto">
        <a:xfrm>
          <a:off x="11292840" y="370903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20" name="Line 331">
          <a:extLst>
            <a:ext uri="{FF2B5EF4-FFF2-40B4-BE49-F238E27FC236}">
              <a16:creationId xmlns:a16="http://schemas.microsoft.com/office/drawing/2014/main" id="{44FE34A5-EB5E-4E9C-8894-1EAC04FB61E3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21" name="Line 332">
          <a:extLst>
            <a:ext uri="{FF2B5EF4-FFF2-40B4-BE49-F238E27FC236}">
              <a16:creationId xmlns:a16="http://schemas.microsoft.com/office/drawing/2014/main" id="{5FB36C70-2154-4D28-8DFC-7037CBF1B1D7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722" name="Line 335">
          <a:extLst>
            <a:ext uri="{FF2B5EF4-FFF2-40B4-BE49-F238E27FC236}">
              <a16:creationId xmlns:a16="http://schemas.microsoft.com/office/drawing/2014/main" id="{A762EE7F-9E12-45BD-B13A-FEF5029A5793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723" name="Line 323">
          <a:extLst>
            <a:ext uri="{FF2B5EF4-FFF2-40B4-BE49-F238E27FC236}">
              <a16:creationId xmlns:a16="http://schemas.microsoft.com/office/drawing/2014/main" id="{5E6BC159-E4C5-42DC-9D90-9273BD6AAA12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255</xdr:row>
      <xdr:rowOff>0</xdr:rowOff>
    </xdr:from>
    <xdr:to>
      <xdr:col>55</xdr:col>
      <xdr:colOff>129540</xdr:colOff>
      <xdr:row>255</xdr:row>
      <xdr:rowOff>0</xdr:rowOff>
    </xdr:to>
    <xdr:sp macro="" textlink="">
      <xdr:nvSpPr>
        <xdr:cNvPr id="16724" name="Line 324">
          <a:extLst>
            <a:ext uri="{FF2B5EF4-FFF2-40B4-BE49-F238E27FC236}">
              <a16:creationId xmlns:a16="http://schemas.microsoft.com/office/drawing/2014/main" id="{AF2B7441-E730-429F-9D76-079F2B530B25}"/>
            </a:ext>
          </a:extLst>
        </xdr:cNvPr>
        <xdr:cNvSpPr>
          <a:spLocks noChangeShapeType="1"/>
        </xdr:cNvSpPr>
      </xdr:nvSpPr>
      <xdr:spPr bwMode="auto">
        <a:xfrm>
          <a:off x="11292840" y="3352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261</xdr:row>
      <xdr:rowOff>0</xdr:rowOff>
    </xdr:from>
    <xdr:to>
      <xdr:col>55</xdr:col>
      <xdr:colOff>129540</xdr:colOff>
      <xdr:row>261</xdr:row>
      <xdr:rowOff>0</xdr:rowOff>
    </xdr:to>
    <xdr:sp macro="" textlink="">
      <xdr:nvSpPr>
        <xdr:cNvPr id="16725" name="Line 325">
          <a:extLst>
            <a:ext uri="{FF2B5EF4-FFF2-40B4-BE49-F238E27FC236}">
              <a16:creationId xmlns:a16="http://schemas.microsoft.com/office/drawing/2014/main" id="{0CDB7811-A312-4817-BF4F-CA4CF396E933}"/>
            </a:ext>
          </a:extLst>
        </xdr:cNvPr>
        <xdr:cNvSpPr>
          <a:spLocks noChangeShapeType="1"/>
        </xdr:cNvSpPr>
      </xdr:nvSpPr>
      <xdr:spPr bwMode="auto">
        <a:xfrm>
          <a:off x="11292840" y="34175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258</xdr:row>
      <xdr:rowOff>0</xdr:rowOff>
    </xdr:from>
    <xdr:to>
      <xdr:col>55</xdr:col>
      <xdr:colOff>0</xdr:colOff>
      <xdr:row>258</xdr:row>
      <xdr:rowOff>0</xdr:rowOff>
    </xdr:to>
    <xdr:sp macro="" textlink="">
      <xdr:nvSpPr>
        <xdr:cNvPr id="16726" name="Line 326">
          <a:extLst>
            <a:ext uri="{FF2B5EF4-FFF2-40B4-BE49-F238E27FC236}">
              <a16:creationId xmlns:a16="http://schemas.microsoft.com/office/drawing/2014/main" id="{31995609-6471-408A-8F6A-528D7D6E6A02}"/>
            </a:ext>
          </a:extLst>
        </xdr:cNvPr>
        <xdr:cNvSpPr>
          <a:spLocks noChangeShapeType="1"/>
        </xdr:cNvSpPr>
      </xdr:nvSpPr>
      <xdr:spPr bwMode="auto">
        <a:xfrm>
          <a:off x="11163300" y="340137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727" name="Line 327">
          <a:extLst>
            <a:ext uri="{FF2B5EF4-FFF2-40B4-BE49-F238E27FC236}">
              <a16:creationId xmlns:a16="http://schemas.microsoft.com/office/drawing/2014/main" id="{32B45E14-9E4F-4C99-8765-958E63C48636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28" name="Line 328">
          <a:extLst>
            <a:ext uri="{FF2B5EF4-FFF2-40B4-BE49-F238E27FC236}">
              <a16:creationId xmlns:a16="http://schemas.microsoft.com/office/drawing/2014/main" id="{27603D50-C3DC-4F65-83C6-B81DC2FDE508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271</xdr:row>
      <xdr:rowOff>0</xdr:rowOff>
    </xdr:from>
    <xdr:to>
      <xdr:col>55</xdr:col>
      <xdr:colOff>129540</xdr:colOff>
      <xdr:row>271</xdr:row>
      <xdr:rowOff>0</xdr:rowOff>
    </xdr:to>
    <xdr:sp macro="" textlink="">
      <xdr:nvSpPr>
        <xdr:cNvPr id="16729" name="Line 329">
          <a:extLst>
            <a:ext uri="{FF2B5EF4-FFF2-40B4-BE49-F238E27FC236}">
              <a16:creationId xmlns:a16="http://schemas.microsoft.com/office/drawing/2014/main" id="{5107E51F-D49A-4F7B-9683-2E154432E123}"/>
            </a:ext>
          </a:extLst>
        </xdr:cNvPr>
        <xdr:cNvSpPr>
          <a:spLocks noChangeShapeType="1"/>
        </xdr:cNvSpPr>
      </xdr:nvSpPr>
      <xdr:spPr bwMode="auto">
        <a:xfrm>
          <a:off x="11292840" y="35794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277</xdr:row>
      <xdr:rowOff>0</xdr:rowOff>
    </xdr:from>
    <xdr:to>
      <xdr:col>55</xdr:col>
      <xdr:colOff>129540</xdr:colOff>
      <xdr:row>277</xdr:row>
      <xdr:rowOff>0</xdr:rowOff>
    </xdr:to>
    <xdr:sp macro="" textlink="">
      <xdr:nvSpPr>
        <xdr:cNvPr id="16730" name="Line 330">
          <a:extLst>
            <a:ext uri="{FF2B5EF4-FFF2-40B4-BE49-F238E27FC236}">
              <a16:creationId xmlns:a16="http://schemas.microsoft.com/office/drawing/2014/main" id="{D5E5EE92-A9F0-4E6E-BADC-29E9EE4FD9A7}"/>
            </a:ext>
          </a:extLst>
        </xdr:cNvPr>
        <xdr:cNvSpPr>
          <a:spLocks noChangeShapeType="1"/>
        </xdr:cNvSpPr>
      </xdr:nvSpPr>
      <xdr:spPr bwMode="auto">
        <a:xfrm>
          <a:off x="11292840" y="36766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731" name="Line 331">
          <a:extLst>
            <a:ext uri="{FF2B5EF4-FFF2-40B4-BE49-F238E27FC236}">
              <a16:creationId xmlns:a16="http://schemas.microsoft.com/office/drawing/2014/main" id="{DAF693A5-657A-4C1C-B617-7AE6AE53979A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32" name="Line 332">
          <a:extLst>
            <a:ext uri="{FF2B5EF4-FFF2-40B4-BE49-F238E27FC236}">
              <a16:creationId xmlns:a16="http://schemas.microsoft.com/office/drawing/2014/main" id="{24074E2D-97A6-4FAE-A7EF-22B61BD59E1C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733" name="Line 333">
          <a:extLst>
            <a:ext uri="{FF2B5EF4-FFF2-40B4-BE49-F238E27FC236}">
              <a16:creationId xmlns:a16="http://schemas.microsoft.com/office/drawing/2014/main" id="{F99EA0D7-C313-4C16-9662-A19C69C2C01D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283</xdr:row>
      <xdr:rowOff>0</xdr:rowOff>
    </xdr:from>
    <xdr:to>
      <xdr:col>55</xdr:col>
      <xdr:colOff>129540</xdr:colOff>
      <xdr:row>283</xdr:row>
      <xdr:rowOff>0</xdr:rowOff>
    </xdr:to>
    <xdr:sp macro="" textlink="">
      <xdr:nvSpPr>
        <xdr:cNvPr id="16734" name="Line 334">
          <a:extLst>
            <a:ext uri="{FF2B5EF4-FFF2-40B4-BE49-F238E27FC236}">
              <a16:creationId xmlns:a16="http://schemas.microsoft.com/office/drawing/2014/main" id="{EA2CD6E9-C524-42BC-8A9B-51A40932C1D8}"/>
            </a:ext>
          </a:extLst>
        </xdr:cNvPr>
        <xdr:cNvSpPr>
          <a:spLocks noChangeShapeType="1"/>
        </xdr:cNvSpPr>
      </xdr:nvSpPr>
      <xdr:spPr bwMode="auto">
        <a:xfrm>
          <a:off x="11292840" y="37738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735" name="Line 335">
          <a:extLst>
            <a:ext uri="{FF2B5EF4-FFF2-40B4-BE49-F238E27FC236}">
              <a16:creationId xmlns:a16="http://schemas.microsoft.com/office/drawing/2014/main" id="{77A79658-BDF0-4428-81A6-37E58EFFB76B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736" name="Line 336">
          <a:extLst>
            <a:ext uri="{FF2B5EF4-FFF2-40B4-BE49-F238E27FC236}">
              <a16:creationId xmlns:a16="http://schemas.microsoft.com/office/drawing/2014/main" id="{B53543F9-93FC-4606-A43E-E4906A72EB2F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37" name="Line 326">
          <a:extLst>
            <a:ext uri="{FF2B5EF4-FFF2-40B4-BE49-F238E27FC236}">
              <a16:creationId xmlns:a16="http://schemas.microsoft.com/office/drawing/2014/main" id="{93B22283-F541-42FF-8539-30EBABF02422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38" name="Line 323">
          <a:extLst>
            <a:ext uri="{FF2B5EF4-FFF2-40B4-BE49-F238E27FC236}">
              <a16:creationId xmlns:a16="http://schemas.microsoft.com/office/drawing/2014/main" id="{6A17B2DB-062D-4749-981B-AF4F002BA3E9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39" name="Line 327">
          <a:extLst>
            <a:ext uri="{FF2B5EF4-FFF2-40B4-BE49-F238E27FC236}">
              <a16:creationId xmlns:a16="http://schemas.microsoft.com/office/drawing/2014/main" id="{7581DCB9-E37F-4AFA-81CB-63B89B175E8B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740" name="Line 326">
          <a:extLst>
            <a:ext uri="{FF2B5EF4-FFF2-40B4-BE49-F238E27FC236}">
              <a16:creationId xmlns:a16="http://schemas.microsoft.com/office/drawing/2014/main" id="{47CB7A23-D2BC-4C02-8446-3F094948264A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741" name="Line 323">
          <a:extLst>
            <a:ext uri="{FF2B5EF4-FFF2-40B4-BE49-F238E27FC236}">
              <a16:creationId xmlns:a16="http://schemas.microsoft.com/office/drawing/2014/main" id="{9407C1F0-7F08-4501-B8EB-B9BC21472BD8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742" name="Line 327">
          <a:extLst>
            <a:ext uri="{FF2B5EF4-FFF2-40B4-BE49-F238E27FC236}">
              <a16:creationId xmlns:a16="http://schemas.microsoft.com/office/drawing/2014/main" id="{60619B72-9715-422F-B8BC-9FA59B6585D6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743" name="Line 326">
          <a:extLst>
            <a:ext uri="{FF2B5EF4-FFF2-40B4-BE49-F238E27FC236}">
              <a16:creationId xmlns:a16="http://schemas.microsoft.com/office/drawing/2014/main" id="{1B5E2F2F-EB55-42C4-AB99-3B57C52520CC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744" name="Line 323">
          <a:extLst>
            <a:ext uri="{FF2B5EF4-FFF2-40B4-BE49-F238E27FC236}">
              <a16:creationId xmlns:a16="http://schemas.microsoft.com/office/drawing/2014/main" id="{285391CF-0657-4CD9-9066-650F1DCEEECF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745" name="Line 327">
          <a:extLst>
            <a:ext uri="{FF2B5EF4-FFF2-40B4-BE49-F238E27FC236}">
              <a16:creationId xmlns:a16="http://schemas.microsoft.com/office/drawing/2014/main" id="{E67FD31F-B481-4D4F-BDEF-3274274F6587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746" name="Line 326">
          <a:extLst>
            <a:ext uri="{FF2B5EF4-FFF2-40B4-BE49-F238E27FC236}">
              <a16:creationId xmlns:a16="http://schemas.microsoft.com/office/drawing/2014/main" id="{2A393809-0B51-4E3B-BE5A-C862DFAFA63F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747" name="Line 323">
          <a:extLst>
            <a:ext uri="{FF2B5EF4-FFF2-40B4-BE49-F238E27FC236}">
              <a16:creationId xmlns:a16="http://schemas.microsoft.com/office/drawing/2014/main" id="{E103940B-04E4-43B7-A38D-EC3CF29F6706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748" name="Line 327">
          <a:extLst>
            <a:ext uri="{FF2B5EF4-FFF2-40B4-BE49-F238E27FC236}">
              <a16:creationId xmlns:a16="http://schemas.microsoft.com/office/drawing/2014/main" id="{268A5BB0-45B8-4085-9111-9C4F1C2CBF20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749" name="Line 326">
          <a:extLst>
            <a:ext uri="{FF2B5EF4-FFF2-40B4-BE49-F238E27FC236}">
              <a16:creationId xmlns:a16="http://schemas.microsoft.com/office/drawing/2014/main" id="{88060C86-F3F6-44E3-8D92-292399FB41FB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750" name="Line 323">
          <a:extLst>
            <a:ext uri="{FF2B5EF4-FFF2-40B4-BE49-F238E27FC236}">
              <a16:creationId xmlns:a16="http://schemas.microsoft.com/office/drawing/2014/main" id="{C9ADD40A-5187-48C4-BEEA-1A5FAE19B755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751" name="Line 327">
          <a:extLst>
            <a:ext uri="{FF2B5EF4-FFF2-40B4-BE49-F238E27FC236}">
              <a16:creationId xmlns:a16="http://schemas.microsoft.com/office/drawing/2014/main" id="{67A10736-1159-4089-B9E7-3363FCD4F6EB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752" name="Line 326">
          <a:extLst>
            <a:ext uri="{FF2B5EF4-FFF2-40B4-BE49-F238E27FC236}">
              <a16:creationId xmlns:a16="http://schemas.microsoft.com/office/drawing/2014/main" id="{FAE0C430-6819-4A16-9CF5-02D543BED01B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753" name="Line 323">
          <a:extLst>
            <a:ext uri="{FF2B5EF4-FFF2-40B4-BE49-F238E27FC236}">
              <a16:creationId xmlns:a16="http://schemas.microsoft.com/office/drawing/2014/main" id="{E93736C7-BA4B-4C73-9DA6-CBAA23092AAA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754" name="Line 327">
          <a:extLst>
            <a:ext uri="{FF2B5EF4-FFF2-40B4-BE49-F238E27FC236}">
              <a16:creationId xmlns:a16="http://schemas.microsoft.com/office/drawing/2014/main" id="{A0ABBE82-9A4D-47C8-89D5-C18005AE807F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55" name="Line 326">
          <a:extLst>
            <a:ext uri="{FF2B5EF4-FFF2-40B4-BE49-F238E27FC236}">
              <a16:creationId xmlns:a16="http://schemas.microsoft.com/office/drawing/2014/main" id="{5BE79776-684B-43E4-B7BA-35AE759A599D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56" name="Line 323">
          <a:extLst>
            <a:ext uri="{FF2B5EF4-FFF2-40B4-BE49-F238E27FC236}">
              <a16:creationId xmlns:a16="http://schemas.microsoft.com/office/drawing/2014/main" id="{354540DC-DEE8-48AD-8DE8-0D1C503C7E0D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57" name="Line 327">
          <a:extLst>
            <a:ext uri="{FF2B5EF4-FFF2-40B4-BE49-F238E27FC236}">
              <a16:creationId xmlns:a16="http://schemas.microsoft.com/office/drawing/2014/main" id="{C7630A30-BA79-4D7F-9CDE-AC63DB357AA5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58" name="Line 326">
          <a:extLst>
            <a:ext uri="{FF2B5EF4-FFF2-40B4-BE49-F238E27FC236}">
              <a16:creationId xmlns:a16="http://schemas.microsoft.com/office/drawing/2014/main" id="{72DAD503-5EF4-4439-8F09-B1A88C918622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59" name="Line 323">
          <a:extLst>
            <a:ext uri="{FF2B5EF4-FFF2-40B4-BE49-F238E27FC236}">
              <a16:creationId xmlns:a16="http://schemas.microsoft.com/office/drawing/2014/main" id="{F7CA6197-5A68-4BD0-90B1-DAAB4FA25E7C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60" name="Line 327">
          <a:extLst>
            <a:ext uri="{FF2B5EF4-FFF2-40B4-BE49-F238E27FC236}">
              <a16:creationId xmlns:a16="http://schemas.microsoft.com/office/drawing/2014/main" id="{809BDD7D-95BE-44D2-9D28-8D32862BEBEE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761" name="Line 326">
          <a:extLst>
            <a:ext uri="{FF2B5EF4-FFF2-40B4-BE49-F238E27FC236}">
              <a16:creationId xmlns:a16="http://schemas.microsoft.com/office/drawing/2014/main" id="{D107797A-8FD4-4D39-835A-F52117C91660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762" name="Line 323">
          <a:extLst>
            <a:ext uri="{FF2B5EF4-FFF2-40B4-BE49-F238E27FC236}">
              <a16:creationId xmlns:a16="http://schemas.microsoft.com/office/drawing/2014/main" id="{4C137F4C-1798-456D-AD6D-8AD3835CE800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763" name="Line 327">
          <a:extLst>
            <a:ext uri="{FF2B5EF4-FFF2-40B4-BE49-F238E27FC236}">
              <a16:creationId xmlns:a16="http://schemas.microsoft.com/office/drawing/2014/main" id="{70E238C8-D534-4B88-9D13-F87EDA29B96A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64" name="Line 326">
          <a:extLst>
            <a:ext uri="{FF2B5EF4-FFF2-40B4-BE49-F238E27FC236}">
              <a16:creationId xmlns:a16="http://schemas.microsoft.com/office/drawing/2014/main" id="{DD115360-C30A-4206-BC60-C1044D5822C3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65" name="Line 323">
          <a:extLst>
            <a:ext uri="{FF2B5EF4-FFF2-40B4-BE49-F238E27FC236}">
              <a16:creationId xmlns:a16="http://schemas.microsoft.com/office/drawing/2014/main" id="{CAAF989E-CBCF-4AA4-837D-B8199D76762B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66" name="Line 327">
          <a:extLst>
            <a:ext uri="{FF2B5EF4-FFF2-40B4-BE49-F238E27FC236}">
              <a16:creationId xmlns:a16="http://schemas.microsoft.com/office/drawing/2014/main" id="{3854F2B9-3E04-42CD-85DE-978833CE2C8D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767" name="Line 326">
          <a:extLst>
            <a:ext uri="{FF2B5EF4-FFF2-40B4-BE49-F238E27FC236}">
              <a16:creationId xmlns:a16="http://schemas.microsoft.com/office/drawing/2014/main" id="{9131C5F4-ED7D-4853-992B-9E2D5444124B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768" name="Line 323">
          <a:extLst>
            <a:ext uri="{FF2B5EF4-FFF2-40B4-BE49-F238E27FC236}">
              <a16:creationId xmlns:a16="http://schemas.microsoft.com/office/drawing/2014/main" id="{7FF3B439-2530-4B9F-A37A-BFE7E1439A41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769" name="Line 327">
          <a:extLst>
            <a:ext uri="{FF2B5EF4-FFF2-40B4-BE49-F238E27FC236}">
              <a16:creationId xmlns:a16="http://schemas.microsoft.com/office/drawing/2014/main" id="{21F10171-7860-4F23-B029-F262715FBE6B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770" name="Line 326">
          <a:extLst>
            <a:ext uri="{FF2B5EF4-FFF2-40B4-BE49-F238E27FC236}">
              <a16:creationId xmlns:a16="http://schemas.microsoft.com/office/drawing/2014/main" id="{2DEA8583-107E-4B9A-89EB-93A669C99482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771" name="Line 323">
          <a:extLst>
            <a:ext uri="{FF2B5EF4-FFF2-40B4-BE49-F238E27FC236}">
              <a16:creationId xmlns:a16="http://schemas.microsoft.com/office/drawing/2014/main" id="{53830E10-34CA-4B93-94D7-50E8E14A7B72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772" name="Line 327">
          <a:extLst>
            <a:ext uri="{FF2B5EF4-FFF2-40B4-BE49-F238E27FC236}">
              <a16:creationId xmlns:a16="http://schemas.microsoft.com/office/drawing/2014/main" id="{E9E28438-D8E1-438B-962F-AE28D043BC3A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773" name="Line 326">
          <a:extLst>
            <a:ext uri="{FF2B5EF4-FFF2-40B4-BE49-F238E27FC236}">
              <a16:creationId xmlns:a16="http://schemas.microsoft.com/office/drawing/2014/main" id="{78F47EA8-DDD8-47C0-99E9-587940BFF3CE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774" name="Line 323">
          <a:extLst>
            <a:ext uri="{FF2B5EF4-FFF2-40B4-BE49-F238E27FC236}">
              <a16:creationId xmlns:a16="http://schemas.microsoft.com/office/drawing/2014/main" id="{62EA169D-3424-4A81-A01C-AEBF41016E70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775" name="Line 327">
          <a:extLst>
            <a:ext uri="{FF2B5EF4-FFF2-40B4-BE49-F238E27FC236}">
              <a16:creationId xmlns:a16="http://schemas.microsoft.com/office/drawing/2014/main" id="{51077125-5444-465B-A8E9-8CD96C2CDDD9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776" name="Line 326">
          <a:extLst>
            <a:ext uri="{FF2B5EF4-FFF2-40B4-BE49-F238E27FC236}">
              <a16:creationId xmlns:a16="http://schemas.microsoft.com/office/drawing/2014/main" id="{45973532-2F0B-4273-BDDC-0B653E248C24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777" name="Line 323">
          <a:extLst>
            <a:ext uri="{FF2B5EF4-FFF2-40B4-BE49-F238E27FC236}">
              <a16:creationId xmlns:a16="http://schemas.microsoft.com/office/drawing/2014/main" id="{B9EAF6E6-FD16-4BA8-9209-B6C9D5ADCCF9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778" name="Line 327">
          <a:extLst>
            <a:ext uri="{FF2B5EF4-FFF2-40B4-BE49-F238E27FC236}">
              <a16:creationId xmlns:a16="http://schemas.microsoft.com/office/drawing/2014/main" id="{B0B7AB1E-24C9-4D4E-B5E9-F7E170F49757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779" name="Line 326">
          <a:extLst>
            <a:ext uri="{FF2B5EF4-FFF2-40B4-BE49-F238E27FC236}">
              <a16:creationId xmlns:a16="http://schemas.microsoft.com/office/drawing/2014/main" id="{8553AA5A-5A4A-4A15-86CC-B4233F523340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780" name="Line 323">
          <a:extLst>
            <a:ext uri="{FF2B5EF4-FFF2-40B4-BE49-F238E27FC236}">
              <a16:creationId xmlns:a16="http://schemas.microsoft.com/office/drawing/2014/main" id="{29324951-4E5B-464C-A881-01AC37B12743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781" name="Line 327">
          <a:extLst>
            <a:ext uri="{FF2B5EF4-FFF2-40B4-BE49-F238E27FC236}">
              <a16:creationId xmlns:a16="http://schemas.microsoft.com/office/drawing/2014/main" id="{D3CBEFA7-56AA-4EF0-AE2D-B582C8501522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82" name="Line 326">
          <a:extLst>
            <a:ext uri="{FF2B5EF4-FFF2-40B4-BE49-F238E27FC236}">
              <a16:creationId xmlns:a16="http://schemas.microsoft.com/office/drawing/2014/main" id="{A3597B1E-1232-431F-B7A9-FB686ED71238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83" name="Line 323">
          <a:extLst>
            <a:ext uri="{FF2B5EF4-FFF2-40B4-BE49-F238E27FC236}">
              <a16:creationId xmlns:a16="http://schemas.microsoft.com/office/drawing/2014/main" id="{3B9B8FD5-2CB6-45A0-84B8-FD2E1EFAD052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784" name="Line 327">
          <a:extLst>
            <a:ext uri="{FF2B5EF4-FFF2-40B4-BE49-F238E27FC236}">
              <a16:creationId xmlns:a16="http://schemas.microsoft.com/office/drawing/2014/main" id="{2EE52A6E-30D0-492A-B3A7-5320186F49CA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85" name="Line 326">
          <a:extLst>
            <a:ext uri="{FF2B5EF4-FFF2-40B4-BE49-F238E27FC236}">
              <a16:creationId xmlns:a16="http://schemas.microsoft.com/office/drawing/2014/main" id="{349304E6-D24F-4ECE-917D-6B9A71DDC24E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86" name="Line 323">
          <a:extLst>
            <a:ext uri="{FF2B5EF4-FFF2-40B4-BE49-F238E27FC236}">
              <a16:creationId xmlns:a16="http://schemas.microsoft.com/office/drawing/2014/main" id="{6E62EB45-B338-45D2-9BA3-CA3C16B19E04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787" name="Line 327">
          <a:extLst>
            <a:ext uri="{FF2B5EF4-FFF2-40B4-BE49-F238E27FC236}">
              <a16:creationId xmlns:a16="http://schemas.microsoft.com/office/drawing/2014/main" id="{EA58D61A-ACA1-4360-B123-1192BDF2507A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788" name="Line 326">
          <a:extLst>
            <a:ext uri="{FF2B5EF4-FFF2-40B4-BE49-F238E27FC236}">
              <a16:creationId xmlns:a16="http://schemas.microsoft.com/office/drawing/2014/main" id="{3E0B10E3-FBF5-4913-A08F-826FA17D004E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789" name="Line 323">
          <a:extLst>
            <a:ext uri="{FF2B5EF4-FFF2-40B4-BE49-F238E27FC236}">
              <a16:creationId xmlns:a16="http://schemas.microsoft.com/office/drawing/2014/main" id="{205426E6-7413-413E-B316-A8ACE7F2F315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790" name="Line 327">
          <a:extLst>
            <a:ext uri="{FF2B5EF4-FFF2-40B4-BE49-F238E27FC236}">
              <a16:creationId xmlns:a16="http://schemas.microsoft.com/office/drawing/2014/main" id="{DCDFAA15-5046-4C26-B3F5-B63A7EADBCE1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91" name="Line 326">
          <a:extLst>
            <a:ext uri="{FF2B5EF4-FFF2-40B4-BE49-F238E27FC236}">
              <a16:creationId xmlns:a16="http://schemas.microsoft.com/office/drawing/2014/main" id="{7BA2779F-7448-4272-8F6A-80CB9D904EEE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92" name="Line 323">
          <a:extLst>
            <a:ext uri="{FF2B5EF4-FFF2-40B4-BE49-F238E27FC236}">
              <a16:creationId xmlns:a16="http://schemas.microsoft.com/office/drawing/2014/main" id="{10AD4641-BA7C-4DD9-980D-A6DABEE931B1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793" name="Line 327">
          <a:extLst>
            <a:ext uri="{FF2B5EF4-FFF2-40B4-BE49-F238E27FC236}">
              <a16:creationId xmlns:a16="http://schemas.microsoft.com/office/drawing/2014/main" id="{4DE7EFF9-7A78-4DAB-8D0A-C59161811128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794" name="Line 326">
          <a:extLst>
            <a:ext uri="{FF2B5EF4-FFF2-40B4-BE49-F238E27FC236}">
              <a16:creationId xmlns:a16="http://schemas.microsoft.com/office/drawing/2014/main" id="{90F802DA-0762-4651-B471-6F1B08D81C81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795" name="Line 323">
          <a:extLst>
            <a:ext uri="{FF2B5EF4-FFF2-40B4-BE49-F238E27FC236}">
              <a16:creationId xmlns:a16="http://schemas.microsoft.com/office/drawing/2014/main" id="{FBDCA034-26F4-4484-9B80-9744325D8B96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796" name="Line 327">
          <a:extLst>
            <a:ext uri="{FF2B5EF4-FFF2-40B4-BE49-F238E27FC236}">
              <a16:creationId xmlns:a16="http://schemas.microsoft.com/office/drawing/2014/main" id="{B5E23CD2-C4CA-4734-BDA8-7C522BCDC670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797" name="Line 326">
          <a:extLst>
            <a:ext uri="{FF2B5EF4-FFF2-40B4-BE49-F238E27FC236}">
              <a16:creationId xmlns:a16="http://schemas.microsoft.com/office/drawing/2014/main" id="{636A3429-9E40-464E-AA65-C35859B3272E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798" name="Line 323">
          <a:extLst>
            <a:ext uri="{FF2B5EF4-FFF2-40B4-BE49-F238E27FC236}">
              <a16:creationId xmlns:a16="http://schemas.microsoft.com/office/drawing/2014/main" id="{A44B4FE9-8CD3-4AD2-A6EE-E464A2B635B1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799" name="Line 327">
          <a:extLst>
            <a:ext uri="{FF2B5EF4-FFF2-40B4-BE49-F238E27FC236}">
              <a16:creationId xmlns:a16="http://schemas.microsoft.com/office/drawing/2014/main" id="{4CB259B5-CCC5-4173-9748-88F052E7ED69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800" name="Line 326">
          <a:extLst>
            <a:ext uri="{FF2B5EF4-FFF2-40B4-BE49-F238E27FC236}">
              <a16:creationId xmlns:a16="http://schemas.microsoft.com/office/drawing/2014/main" id="{7E6032B4-BF51-4281-B5AE-1343FA23C4E2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801" name="Line 323">
          <a:extLst>
            <a:ext uri="{FF2B5EF4-FFF2-40B4-BE49-F238E27FC236}">
              <a16:creationId xmlns:a16="http://schemas.microsoft.com/office/drawing/2014/main" id="{1C9D124B-C0BC-4861-9975-E91DCBE14561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802" name="Line 327">
          <a:extLst>
            <a:ext uri="{FF2B5EF4-FFF2-40B4-BE49-F238E27FC236}">
              <a16:creationId xmlns:a16="http://schemas.microsoft.com/office/drawing/2014/main" id="{AD0CA8CA-437E-4237-8193-BCBA36E0A2F1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803" name="Line 326">
          <a:extLst>
            <a:ext uri="{FF2B5EF4-FFF2-40B4-BE49-F238E27FC236}">
              <a16:creationId xmlns:a16="http://schemas.microsoft.com/office/drawing/2014/main" id="{75ABE565-3DD6-4091-9A69-9433A2AD3668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804" name="Line 323">
          <a:extLst>
            <a:ext uri="{FF2B5EF4-FFF2-40B4-BE49-F238E27FC236}">
              <a16:creationId xmlns:a16="http://schemas.microsoft.com/office/drawing/2014/main" id="{1ADF827F-F39F-498D-BD11-6AA630B6BAAA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805" name="Line 327">
          <a:extLst>
            <a:ext uri="{FF2B5EF4-FFF2-40B4-BE49-F238E27FC236}">
              <a16:creationId xmlns:a16="http://schemas.microsoft.com/office/drawing/2014/main" id="{72CF1DC9-C1E0-44EA-A7AA-AF20B8279C9E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806" name="Line 326">
          <a:extLst>
            <a:ext uri="{FF2B5EF4-FFF2-40B4-BE49-F238E27FC236}">
              <a16:creationId xmlns:a16="http://schemas.microsoft.com/office/drawing/2014/main" id="{45809359-DB8C-487F-A201-CE35CCE68884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807" name="Line 323">
          <a:extLst>
            <a:ext uri="{FF2B5EF4-FFF2-40B4-BE49-F238E27FC236}">
              <a16:creationId xmlns:a16="http://schemas.microsoft.com/office/drawing/2014/main" id="{B7C05BFE-FC77-4527-AE61-A81E41CEBD8C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808" name="Line 327">
          <a:extLst>
            <a:ext uri="{FF2B5EF4-FFF2-40B4-BE49-F238E27FC236}">
              <a16:creationId xmlns:a16="http://schemas.microsoft.com/office/drawing/2014/main" id="{8F13A202-3E8E-488A-9EDC-374E4A2B3629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09" name="Line 326">
          <a:extLst>
            <a:ext uri="{FF2B5EF4-FFF2-40B4-BE49-F238E27FC236}">
              <a16:creationId xmlns:a16="http://schemas.microsoft.com/office/drawing/2014/main" id="{61D070A3-91F9-43C7-AD3D-7C66DDA0FF05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10" name="Line 323">
          <a:extLst>
            <a:ext uri="{FF2B5EF4-FFF2-40B4-BE49-F238E27FC236}">
              <a16:creationId xmlns:a16="http://schemas.microsoft.com/office/drawing/2014/main" id="{A6F191F2-F587-4316-BA77-7B72B9063228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11" name="Line 327">
          <a:extLst>
            <a:ext uri="{FF2B5EF4-FFF2-40B4-BE49-F238E27FC236}">
              <a16:creationId xmlns:a16="http://schemas.microsoft.com/office/drawing/2014/main" id="{B6BEEE85-81C3-4157-92DD-2D3CE4C8D5E0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12" name="Line 326">
          <a:extLst>
            <a:ext uri="{FF2B5EF4-FFF2-40B4-BE49-F238E27FC236}">
              <a16:creationId xmlns:a16="http://schemas.microsoft.com/office/drawing/2014/main" id="{2A616792-91DF-48EB-A455-7E285970D4C1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13" name="Line 323">
          <a:extLst>
            <a:ext uri="{FF2B5EF4-FFF2-40B4-BE49-F238E27FC236}">
              <a16:creationId xmlns:a16="http://schemas.microsoft.com/office/drawing/2014/main" id="{B1FC1A1E-ED26-4946-9699-059C371C50AE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14" name="Line 327">
          <a:extLst>
            <a:ext uri="{FF2B5EF4-FFF2-40B4-BE49-F238E27FC236}">
              <a16:creationId xmlns:a16="http://schemas.microsoft.com/office/drawing/2014/main" id="{7BE40A4F-ABD7-4731-87CA-CE0017AB0D72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815" name="Line 326">
          <a:extLst>
            <a:ext uri="{FF2B5EF4-FFF2-40B4-BE49-F238E27FC236}">
              <a16:creationId xmlns:a16="http://schemas.microsoft.com/office/drawing/2014/main" id="{BEC0E831-5373-4927-9EFC-61745574E9AB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816" name="Line 323">
          <a:extLst>
            <a:ext uri="{FF2B5EF4-FFF2-40B4-BE49-F238E27FC236}">
              <a16:creationId xmlns:a16="http://schemas.microsoft.com/office/drawing/2014/main" id="{6F6E8E9C-37D1-4228-B6DF-5FED6C73E362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817" name="Line 327">
          <a:extLst>
            <a:ext uri="{FF2B5EF4-FFF2-40B4-BE49-F238E27FC236}">
              <a16:creationId xmlns:a16="http://schemas.microsoft.com/office/drawing/2014/main" id="{65C3E290-C7D6-4101-8419-9FA9BF4B3AEB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243</xdr:row>
      <xdr:rowOff>0</xdr:rowOff>
    </xdr:from>
    <xdr:to>
      <xdr:col>55</xdr:col>
      <xdr:colOff>129540</xdr:colOff>
      <xdr:row>243</xdr:row>
      <xdr:rowOff>0</xdr:rowOff>
    </xdr:to>
    <xdr:sp macro="" textlink="">
      <xdr:nvSpPr>
        <xdr:cNvPr id="16818" name="Line 174">
          <a:extLst>
            <a:ext uri="{FF2B5EF4-FFF2-40B4-BE49-F238E27FC236}">
              <a16:creationId xmlns:a16="http://schemas.microsoft.com/office/drawing/2014/main" id="{3DD19D9D-7701-4962-8B47-D1EA473F8573}"/>
            </a:ext>
          </a:extLst>
        </xdr:cNvPr>
        <xdr:cNvSpPr>
          <a:spLocks noChangeShapeType="1"/>
        </xdr:cNvSpPr>
      </xdr:nvSpPr>
      <xdr:spPr bwMode="auto">
        <a:xfrm>
          <a:off x="11292840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819" name="Line 323">
          <a:extLst>
            <a:ext uri="{FF2B5EF4-FFF2-40B4-BE49-F238E27FC236}">
              <a16:creationId xmlns:a16="http://schemas.microsoft.com/office/drawing/2014/main" id="{A09BB07B-BDB8-4822-8289-B7C4A68001C5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257</xdr:row>
      <xdr:rowOff>0</xdr:rowOff>
    </xdr:from>
    <xdr:to>
      <xdr:col>55</xdr:col>
      <xdr:colOff>129540</xdr:colOff>
      <xdr:row>257</xdr:row>
      <xdr:rowOff>0</xdr:rowOff>
    </xdr:to>
    <xdr:sp macro="" textlink="">
      <xdr:nvSpPr>
        <xdr:cNvPr id="16820" name="Line 324">
          <a:extLst>
            <a:ext uri="{FF2B5EF4-FFF2-40B4-BE49-F238E27FC236}">
              <a16:creationId xmlns:a16="http://schemas.microsoft.com/office/drawing/2014/main" id="{E4A86895-66D3-4215-A110-C70F537CE7BD}"/>
            </a:ext>
          </a:extLst>
        </xdr:cNvPr>
        <xdr:cNvSpPr>
          <a:spLocks noChangeShapeType="1"/>
        </xdr:cNvSpPr>
      </xdr:nvSpPr>
      <xdr:spPr bwMode="auto">
        <a:xfrm>
          <a:off x="11292840" y="33851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263</xdr:row>
      <xdr:rowOff>0</xdr:rowOff>
    </xdr:from>
    <xdr:to>
      <xdr:col>55</xdr:col>
      <xdr:colOff>129540</xdr:colOff>
      <xdr:row>263</xdr:row>
      <xdr:rowOff>0</xdr:rowOff>
    </xdr:to>
    <xdr:sp macro="" textlink="">
      <xdr:nvSpPr>
        <xdr:cNvPr id="16821" name="Line 325">
          <a:extLst>
            <a:ext uri="{FF2B5EF4-FFF2-40B4-BE49-F238E27FC236}">
              <a16:creationId xmlns:a16="http://schemas.microsoft.com/office/drawing/2014/main" id="{1C6FCBD4-B9C7-4C2B-88AD-6D6BBA9372BC}"/>
            </a:ext>
          </a:extLst>
        </xdr:cNvPr>
        <xdr:cNvSpPr>
          <a:spLocks noChangeShapeType="1"/>
        </xdr:cNvSpPr>
      </xdr:nvSpPr>
      <xdr:spPr bwMode="auto">
        <a:xfrm>
          <a:off x="11292840" y="344995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822" name="Line 326">
          <a:extLst>
            <a:ext uri="{FF2B5EF4-FFF2-40B4-BE49-F238E27FC236}">
              <a16:creationId xmlns:a16="http://schemas.microsoft.com/office/drawing/2014/main" id="{6B8398FC-9BA3-4CF7-A4B4-DD2BE7D153C8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823" name="Line 327">
          <a:extLst>
            <a:ext uri="{FF2B5EF4-FFF2-40B4-BE49-F238E27FC236}">
              <a16:creationId xmlns:a16="http://schemas.microsoft.com/office/drawing/2014/main" id="{40F8553C-7EAE-4001-B4B5-5BC556D00C3A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24" name="Line 328">
          <a:extLst>
            <a:ext uri="{FF2B5EF4-FFF2-40B4-BE49-F238E27FC236}">
              <a16:creationId xmlns:a16="http://schemas.microsoft.com/office/drawing/2014/main" id="{03ACF9B1-E43C-4C27-AAED-F5B2AE06A2AB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273</xdr:row>
      <xdr:rowOff>0</xdr:rowOff>
    </xdr:from>
    <xdr:to>
      <xdr:col>55</xdr:col>
      <xdr:colOff>129540</xdr:colOff>
      <xdr:row>273</xdr:row>
      <xdr:rowOff>0</xdr:rowOff>
    </xdr:to>
    <xdr:sp macro="" textlink="">
      <xdr:nvSpPr>
        <xdr:cNvPr id="16825" name="Line 329">
          <a:extLst>
            <a:ext uri="{FF2B5EF4-FFF2-40B4-BE49-F238E27FC236}">
              <a16:creationId xmlns:a16="http://schemas.microsoft.com/office/drawing/2014/main" id="{5116E461-4CA0-42A2-ADDA-E3C5F63A5DD5}"/>
            </a:ext>
          </a:extLst>
        </xdr:cNvPr>
        <xdr:cNvSpPr>
          <a:spLocks noChangeShapeType="1"/>
        </xdr:cNvSpPr>
      </xdr:nvSpPr>
      <xdr:spPr bwMode="auto">
        <a:xfrm>
          <a:off x="11292840" y="36118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279</xdr:row>
      <xdr:rowOff>0</xdr:rowOff>
    </xdr:from>
    <xdr:to>
      <xdr:col>55</xdr:col>
      <xdr:colOff>129540</xdr:colOff>
      <xdr:row>279</xdr:row>
      <xdr:rowOff>0</xdr:rowOff>
    </xdr:to>
    <xdr:sp macro="" textlink="">
      <xdr:nvSpPr>
        <xdr:cNvPr id="16826" name="Line 330">
          <a:extLst>
            <a:ext uri="{FF2B5EF4-FFF2-40B4-BE49-F238E27FC236}">
              <a16:creationId xmlns:a16="http://schemas.microsoft.com/office/drawing/2014/main" id="{D0A204E5-AAB7-4A8D-B9C7-3719501901B3}"/>
            </a:ext>
          </a:extLst>
        </xdr:cNvPr>
        <xdr:cNvSpPr>
          <a:spLocks noChangeShapeType="1"/>
        </xdr:cNvSpPr>
      </xdr:nvSpPr>
      <xdr:spPr bwMode="auto">
        <a:xfrm>
          <a:off x="11292840" y="370903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27" name="Line 331">
          <a:extLst>
            <a:ext uri="{FF2B5EF4-FFF2-40B4-BE49-F238E27FC236}">
              <a16:creationId xmlns:a16="http://schemas.microsoft.com/office/drawing/2014/main" id="{2DFC0F90-3279-4EA4-A375-F06CABC7F205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28" name="Line 332">
          <a:extLst>
            <a:ext uri="{FF2B5EF4-FFF2-40B4-BE49-F238E27FC236}">
              <a16:creationId xmlns:a16="http://schemas.microsoft.com/office/drawing/2014/main" id="{CA536B3C-7BDD-42F8-874B-CD8E35048F2F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829" name="Line 335">
          <a:extLst>
            <a:ext uri="{FF2B5EF4-FFF2-40B4-BE49-F238E27FC236}">
              <a16:creationId xmlns:a16="http://schemas.microsoft.com/office/drawing/2014/main" id="{4D6A5D59-28C8-4CE5-8235-8D1E4F44ACAB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830" name="Line 323">
          <a:extLst>
            <a:ext uri="{FF2B5EF4-FFF2-40B4-BE49-F238E27FC236}">
              <a16:creationId xmlns:a16="http://schemas.microsoft.com/office/drawing/2014/main" id="{14ED14C8-C606-4468-836D-97AC7535C44D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255</xdr:row>
      <xdr:rowOff>0</xdr:rowOff>
    </xdr:from>
    <xdr:to>
      <xdr:col>55</xdr:col>
      <xdr:colOff>129540</xdr:colOff>
      <xdr:row>255</xdr:row>
      <xdr:rowOff>0</xdr:rowOff>
    </xdr:to>
    <xdr:sp macro="" textlink="">
      <xdr:nvSpPr>
        <xdr:cNvPr id="16831" name="Line 324">
          <a:extLst>
            <a:ext uri="{FF2B5EF4-FFF2-40B4-BE49-F238E27FC236}">
              <a16:creationId xmlns:a16="http://schemas.microsoft.com/office/drawing/2014/main" id="{67A6CB88-2678-40F5-B782-E9A307F19BEB}"/>
            </a:ext>
          </a:extLst>
        </xdr:cNvPr>
        <xdr:cNvSpPr>
          <a:spLocks noChangeShapeType="1"/>
        </xdr:cNvSpPr>
      </xdr:nvSpPr>
      <xdr:spPr bwMode="auto">
        <a:xfrm>
          <a:off x="11292840" y="3352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261</xdr:row>
      <xdr:rowOff>0</xdr:rowOff>
    </xdr:from>
    <xdr:to>
      <xdr:col>55</xdr:col>
      <xdr:colOff>129540</xdr:colOff>
      <xdr:row>261</xdr:row>
      <xdr:rowOff>0</xdr:rowOff>
    </xdr:to>
    <xdr:sp macro="" textlink="">
      <xdr:nvSpPr>
        <xdr:cNvPr id="16832" name="Line 325">
          <a:extLst>
            <a:ext uri="{FF2B5EF4-FFF2-40B4-BE49-F238E27FC236}">
              <a16:creationId xmlns:a16="http://schemas.microsoft.com/office/drawing/2014/main" id="{343029E4-4873-4D6E-A54B-2D1EADC982EA}"/>
            </a:ext>
          </a:extLst>
        </xdr:cNvPr>
        <xdr:cNvSpPr>
          <a:spLocks noChangeShapeType="1"/>
        </xdr:cNvSpPr>
      </xdr:nvSpPr>
      <xdr:spPr bwMode="auto">
        <a:xfrm>
          <a:off x="11292840" y="34175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258</xdr:row>
      <xdr:rowOff>0</xdr:rowOff>
    </xdr:from>
    <xdr:to>
      <xdr:col>55</xdr:col>
      <xdr:colOff>0</xdr:colOff>
      <xdr:row>258</xdr:row>
      <xdr:rowOff>0</xdr:rowOff>
    </xdr:to>
    <xdr:sp macro="" textlink="">
      <xdr:nvSpPr>
        <xdr:cNvPr id="16833" name="Line 326">
          <a:extLst>
            <a:ext uri="{FF2B5EF4-FFF2-40B4-BE49-F238E27FC236}">
              <a16:creationId xmlns:a16="http://schemas.microsoft.com/office/drawing/2014/main" id="{2F29D78E-C4D1-46FA-9E35-2241FF66C721}"/>
            </a:ext>
          </a:extLst>
        </xdr:cNvPr>
        <xdr:cNvSpPr>
          <a:spLocks noChangeShapeType="1"/>
        </xdr:cNvSpPr>
      </xdr:nvSpPr>
      <xdr:spPr bwMode="auto">
        <a:xfrm>
          <a:off x="11163300" y="340137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834" name="Line 327">
          <a:extLst>
            <a:ext uri="{FF2B5EF4-FFF2-40B4-BE49-F238E27FC236}">
              <a16:creationId xmlns:a16="http://schemas.microsoft.com/office/drawing/2014/main" id="{CDAE454D-BEEF-446F-9B27-977B47D2FF5B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35" name="Line 328">
          <a:extLst>
            <a:ext uri="{FF2B5EF4-FFF2-40B4-BE49-F238E27FC236}">
              <a16:creationId xmlns:a16="http://schemas.microsoft.com/office/drawing/2014/main" id="{A0D9EB31-6D21-46EE-B281-B453CF539F89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271</xdr:row>
      <xdr:rowOff>0</xdr:rowOff>
    </xdr:from>
    <xdr:to>
      <xdr:col>55</xdr:col>
      <xdr:colOff>129540</xdr:colOff>
      <xdr:row>271</xdr:row>
      <xdr:rowOff>0</xdr:rowOff>
    </xdr:to>
    <xdr:sp macro="" textlink="">
      <xdr:nvSpPr>
        <xdr:cNvPr id="16836" name="Line 329">
          <a:extLst>
            <a:ext uri="{FF2B5EF4-FFF2-40B4-BE49-F238E27FC236}">
              <a16:creationId xmlns:a16="http://schemas.microsoft.com/office/drawing/2014/main" id="{D9D62546-FE70-4D66-9B5F-879B710F712D}"/>
            </a:ext>
          </a:extLst>
        </xdr:cNvPr>
        <xdr:cNvSpPr>
          <a:spLocks noChangeShapeType="1"/>
        </xdr:cNvSpPr>
      </xdr:nvSpPr>
      <xdr:spPr bwMode="auto">
        <a:xfrm>
          <a:off x="11292840" y="35794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277</xdr:row>
      <xdr:rowOff>0</xdr:rowOff>
    </xdr:from>
    <xdr:to>
      <xdr:col>55</xdr:col>
      <xdr:colOff>129540</xdr:colOff>
      <xdr:row>277</xdr:row>
      <xdr:rowOff>0</xdr:rowOff>
    </xdr:to>
    <xdr:sp macro="" textlink="">
      <xdr:nvSpPr>
        <xdr:cNvPr id="16837" name="Line 330">
          <a:extLst>
            <a:ext uri="{FF2B5EF4-FFF2-40B4-BE49-F238E27FC236}">
              <a16:creationId xmlns:a16="http://schemas.microsoft.com/office/drawing/2014/main" id="{2BA21A5E-9A7D-43F3-9D33-502034B2BC61}"/>
            </a:ext>
          </a:extLst>
        </xdr:cNvPr>
        <xdr:cNvSpPr>
          <a:spLocks noChangeShapeType="1"/>
        </xdr:cNvSpPr>
      </xdr:nvSpPr>
      <xdr:spPr bwMode="auto">
        <a:xfrm>
          <a:off x="11292840" y="36766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838" name="Line 331">
          <a:extLst>
            <a:ext uri="{FF2B5EF4-FFF2-40B4-BE49-F238E27FC236}">
              <a16:creationId xmlns:a16="http://schemas.microsoft.com/office/drawing/2014/main" id="{59C8462E-7FA3-470D-A830-BB2276D7027C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39" name="Line 332">
          <a:extLst>
            <a:ext uri="{FF2B5EF4-FFF2-40B4-BE49-F238E27FC236}">
              <a16:creationId xmlns:a16="http://schemas.microsoft.com/office/drawing/2014/main" id="{40F17A7A-62B8-43B3-8DD9-723A523F8958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840" name="Line 333">
          <a:extLst>
            <a:ext uri="{FF2B5EF4-FFF2-40B4-BE49-F238E27FC236}">
              <a16:creationId xmlns:a16="http://schemas.microsoft.com/office/drawing/2014/main" id="{D6CC9C0E-2545-46CF-B788-71F86E42D365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283</xdr:row>
      <xdr:rowOff>0</xdr:rowOff>
    </xdr:from>
    <xdr:to>
      <xdr:col>55</xdr:col>
      <xdr:colOff>129540</xdr:colOff>
      <xdr:row>283</xdr:row>
      <xdr:rowOff>0</xdr:rowOff>
    </xdr:to>
    <xdr:sp macro="" textlink="">
      <xdr:nvSpPr>
        <xdr:cNvPr id="16841" name="Line 334">
          <a:extLst>
            <a:ext uri="{FF2B5EF4-FFF2-40B4-BE49-F238E27FC236}">
              <a16:creationId xmlns:a16="http://schemas.microsoft.com/office/drawing/2014/main" id="{DFB0A909-F896-4100-93F1-64C080C80553}"/>
            </a:ext>
          </a:extLst>
        </xdr:cNvPr>
        <xdr:cNvSpPr>
          <a:spLocks noChangeShapeType="1"/>
        </xdr:cNvSpPr>
      </xdr:nvSpPr>
      <xdr:spPr bwMode="auto">
        <a:xfrm>
          <a:off x="11292840" y="37738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842" name="Line 335">
          <a:extLst>
            <a:ext uri="{FF2B5EF4-FFF2-40B4-BE49-F238E27FC236}">
              <a16:creationId xmlns:a16="http://schemas.microsoft.com/office/drawing/2014/main" id="{6DD94E1C-B285-4DFD-B95C-2648F82C91FA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843" name="Line 336">
          <a:extLst>
            <a:ext uri="{FF2B5EF4-FFF2-40B4-BE49-F238E27FC236}">
              <a16:creationId xmlns:a16="http://schemas.microsoft.com/office/drawing/2014/main" id="{9598F93E-7E6E-491C-9F5F-DB92A5D320D7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844" name="Line 326">
          <a:extLst>
            <a:ext uri="{FF2B5EF4-FFF2-40B4-BE49-F238E27FC236}">
              <a16:creationId xmlns:a16="http://schemas.microsoft.com/office/drawing/2014/main" id="{BCA5732B-A89B-4DF6-A285-915A89E67C06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845" name="Line 323">
          <a:extLst>
            <a:ext uri="{FF2B5EF4-FFF2-40B4-BE49-F238E27FC236}">
              <a16:creationId xmlns:a16="http://schemas.microsoft.com/office/drawing/2014/main" id="{3EC2A40F-8226-4F7D-8AC2-B95FCA888697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846" name="Line 327">
          <a:extLst>
            <a:ext uri="{FF2B5EF4-FFF2-40B4-BE49-F238E27FC236}">
              <a16:creationId xmlns:a16="http://schemas.microsoft.com/office/drawing/2014/main" id="{09907242-4DED-4BC1-BAE7-8FF9F4766A5E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847" name="Line 326">
          <a:extLst>
            <a:ext uri="{FF2B5EF4-FFF2-40B4-BE49-F238E27FC236}">
              <a16:creationId xmlns:a16="http://schemas.microsoft.com/office/drawing/2014/main" id="{9AA14E10-9926-4510-85F2-52DF7B22BF60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848" name="Line 323">
          <a:extLst>
            <a:ext uri="{FF2B5EF4-FFF2-40B4-BE49-F238E27FC236}">
              <a16:creationId xmlns:a16="http://schemas.microsoft.com/office/drawing/2014/main" id="{6B099793-1654-4397-BFCF-F9BD65995E65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849" name="Line 327">
          <a:extLst>
            <a:ext uri="{FF2B5EF4-FFF2-40B4-BE49-F238E27FC236}">
              <a16:creationId xmlns:a16="http://schemas.microsoft.com/office/drawing/2014/main" id="{75AAE25D-36ED-4FB8-AE51-D680B730863C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850" name="Line 326">
          <a:extLst>
            <a:ext uri="{FF2B5EF4-FFF2-40B4-BE49-F238E27FC236}">
              <a16:creationId xmlns:a16="http://schemas.microsoft.com/office/drawing/2014/main" id="{940FCFEE-08B3-425C-B761-22F0D77D03F8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851" name="Line 323">
          <a:extLst>
            <a:ext uri="{FF2B5EF4-FFF2-40B4-BE49-F238E27FC236}">
              <a16:creationId xmlns:a16="http://schemas.microsoft.com/office/drawing/2014/main" id="{D6E739D2-AC9F-4390-BDED-3EF6DBCADCF9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852" name="Line 327">
          <a:extLst>
            <a:ext uri="{FF2B5EF4-FFF2-40B4-BE49-F238E27FC236}">
              <a16:creationId xmlns:a16="http://schemas.microsoft.com/office/drawing/2014/main" id="{1749A1CC-90D4-4289-8374-A9577AD05188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853" name="Line 326">
          <a:extLst>
            <a:ext uri="{FF2B5EF4-FFF2-40B4-BE49-F238E27FC236}">
              <a16:creationId xmlns:a16="http://schemas.microsoft.com/office/drawing/2014/main" id="{F33114BB-DE77-4EE0-A76D-A897A3E654DD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854" name="Line 323">
          <a:extLst>
            <a:ext uri="{FF2B5EF4-FFF2-40B4-BE49-F238E27FC236}">
              <a16:creationId xmlns:a16="http://schemas.microsoft.com/office/drawing/2014/main" id="{8F5E0904-DF3D-4F51-BBD7-73DAD96E9543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855" name="Line 327">
          <a:extLst>
            <a:ext uri="{FF2B5EF4-FFF2-40B4-BE49-F238E27FC236}">
              <a16:creationId xmlns:a16="http://schemas.microsoft.com/office/drawing/2014/main" id="{EC7B7E8E-3497-4C34-A2B2-617C45750C3A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856" name="Line 326">
          <a:extLst>
            <a:ext uri="{FF2B5EF4-FFF2-40B4-BE49-F238E27FC236}">
              <a16:creationId xmlns:a16="http://schemas.microsoft.com/office/drawing/2014/main" id="{BA11AF00-EB0D-44FE-8B8D-DB8427957D0A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857" name="Line 323">
          <a:extLst>
            <a:ext uri="{FF2B5EF4-FFF2-40B4-BE49-F238E27FC236}">
              <a16:creationId xmlns:a16="http://schemas.microsoft.com/office/drawing/2014/main" id="{0C5A791C-54A4-48F4-878B-D75522761114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858" name="Line 327">
          <a:extLst>
            <a:ext uri="{FF2B5EF4-FFF2-40B4-BE49-F238E27FC236}">
              <a16:creationId xmlns:a16="http://schemas.microsoft.com/office/drawing/2014/main" id="{E0D53FE8-2ACA-4F68-975E-A47931BFEEC6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859" name="Line 326">
          <a:extLst>
            <a:ext uri="{FF2B5EF4-FFF2-40B4-BE49-F238E27FC236}">
              <a16:creationId xmlns:a16="http://schemas.microsoft.com/office/drawing/2014/main" id="{A5ACBC04-4AFB-4393-A91E-8E8E6D7A4C7F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860" name="Line 323">
          <a:extLst>
            <a:ext uri="{FF2B5EF4-FFF2-40B4-BE49-F238E27FC236}">
              <a16:creationId xmlns:a16="http://schemas.microsoft.com/office/drawing/2014/main" id="{8A79638E-9212-49A6-8D34-E097FD086146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861" name="Line 327">
          <a:extLst>
            <a:ext uri="{FF2B5EF4-FFF2-40B4-BE49-F238E27FC236}">
              <a16:creationId xmlns:a16="http://schemas.microsoft.com/office/drawing/2014/main" id="{9AA64CFE-0B1B-41B3-9771-D1565CB85948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62" name="Line 326">
          <a:extLst>
            <a:ext uri="{FF2B5EF4-FFF2-40B4-BE49-F238E27FC236}">
              <a16:creationId xmlns:a16="http://schemas.microsoft.com/office/drawing/2014/main" id="{0538989F-0251-4403-85A1-73086D92138D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63" name="Line 323">
          <a:extLst>
            <a:ext uri="{FF2B5EF4-FFF2-40B4-BE49-F238E27FC236}">
              <a16:creationId xmlns:a16="http://schemas.microsoft.com/office/drawing/2014/main" id="{E6121D44-8AEB-42E4-978D-04FCE18FFD71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64" name="Line 327">
          <a:extLst>
            <a:ext uri="{FF2B5EF4-FFF2-40B4-BE49-F238E27FC236}">
              <a16:creationId xmlns:a16="http://schemas.microsoft.com/office/drawing/2014/main" id="{E4F8CBE6-9B58-44E8-A46C-79EE46E9CEF3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65" name="Line 326">
          <a:extLst>
            <a:ext uri="{FF2B5EF4-FFF2-40B4-BE49-F238E27FC236}">
              <a16:creationId xmlns:a16="http://schemas.microsoft.com/office/drawing/2014/main" id="{15D099E8-BC6E-4A45-8E72-3EEFACB3550C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66" name="Line 323">
          <a:extLst>
            <a:ext uri="{FF2B5EF4-FFF2-40B4-BE49-F238E27FC236}">
              <a16:creationId xmlns:a16="http://schemas.microsoft.com/office/drawing/2014/main" id="{D15DF0E2-FA60-41BC-BC3A-BF23630040A7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67" name="Line 327">
          <a:extLst>
            <a:ext uri="{FF2B5EF4-FFF2-40B4-BE49-F238E27FC236}">
              <a16:creationId xmlns:a16="http://schemas.microsoft.com/office/drawing/2014/main" id="{09938B25-50D8-44ED-9176-86E8F0487301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868" name="Line 326">
          <a:extLst>
            <a:ext uri="{FF2B5EF4-FFF2-40B4-BE49-F238E27FC236}">
              <a16:creationId xmlns:a16="http://schemas.microsoft.com/office/drawing/2014/main" id="{85139863-E24B-47D2-8088-5457311A41C5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869" name="Line 323">
          <a:extLst>
            <a:ext uri="{FF2B5EF4-FFF2-40B4-BE49-F238E27FC236}">
              <a16:creationId xmlns:a16="http://schemas.microsoft.com/office/drawing/2014/main" id="{0AEE4F04-4DCF-4D1D-B981-3368C7233FB7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870" name="Line 327">
          <a:extLst>
            <a:ext uri="{FF2B5EF4-FFF2-40B4-BE49-F238E27FC236}">
              <a16:creationId xmlns:a16="http://schemas.microsoft.com/office/drawing/2014/main" id="{71EA668B-9F76-4E83-BD94-C39E426DF3C5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871" name="Line 326">
          <a:extLst>
            <a:ext uri="{FF2B5EF4-FFF2-40B4-BE49-F238E27FC236}">
              <a16:creationId xmlns:a16="http://schemas.microsoft.com/office/drawing/2014/main" id="{05373D05-DFE2-4AD3-B8D0-FDA4CF69CB08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872" name="Line 323">
          <a:extLst>
            <a:ext uri="{FF2B5EF4-FFF2-40B4-BE49-F238E27FC236}">
              <a16:creationId xmlns:a16="http://schemas.microsoft.com/office/drawing/2014/main" id="{077E4421-DF44-41C3-8660-2652C1E35270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873" name="Line 327">
          <a:extLst>
            <a:ext uri="{FF2B5EF4-FFF2-40B4-BE49-F238E27FC236}">
              <a16:creationId xmlns:a16="http://schemas.microsoft.com/office/drawing/2014/main" id="{F273B7AE-1159-4C12-8F5A-62D2672E44B1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874" name="Line 326">
          <a:extLst>
            <a:ext uri="{FF2B5EF4-FFF2-40B4-BE49-F238E27FC236}">
              <a16:creationId xmlns:a16="http://schemas.microsoft.com/office/drawing/2014/main" id="{A4E134B2-81BC-4434-B28F-4029B51FCDA5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875" name="Line 323">
          <a:extLst>
            <a:ext uri="{FF2B5EF4-FFF2-40B4-BE49-F238E27FC236}">
              <a16:creationId xmlns:a16="http://schemas.microsoft.com/office/drawing/2014/main" id="{47E9C91F-A07A-4DEB-AFCD-40D5469C3639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876" name="Line 327">
          <a:extLst>
            <a:ext uri="{FF2B5EF4-FFF2-40B4-BE49-F238E27FC236}">
              <a16:creationId xmlns:a16="http://schemas.microsoft.com/office/drawing/2014/main" id="{138E99F5-24F9-4350-A461-48C4F8E2ABD5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877" name="Line 326">
          <a:extLst>
            <a:ext uri="{FF2B5EF4-FFF2-40B4-BE49-F238E27FC236}">
              <a16:creationId xmlns:a16="http://schemas.microsoft.com/office/drawing/2014/main" id="{E9349B1C-C482-4FF2-8A52-6095A7AF55AD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878" name="Line 323">
          <a:extLst>
            <a:ext uri="{FF2B5EF4-FFF2-40B4-BE49-F238E27FC236}">
              <a16:creationId xmlns:a16="http://schemas.microsoft.com/office/drawing/2014/main" id="{54D841FC-3FE1-4EA5-8731-A7549811136A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879" name="Line 327">
          <a:extLst>
            <a:ext uri="{FF2B5EF4-FFF2-40B4-BE49-F238E27FC236}">
              <a16:creationId xmlns:a16="http://schemas.microsoft.com/office/drawing/2014/main" id="{BAB3ADE0-E2C4-40A1-A228-62168A297920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880" name="Line 326">
          <a:extLst>
            <a:ext uri="{FF2B5EF4-FFF2-40B4-BE49-F238E27FC236}">
              <a16:creationId xmlns:a16="http://schemas.microsoft.com/office/drawing/2014/main" id="{A1A34484-CF67-438A-A77C-B25DB662AC52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881" name="Line 323">
          <a:extLst>
            <a:ext uri="{FF2B5EF4-FFF2-40B4-BE49-F238E27FC236}">
              <a16:creationId xmlns:a16="http://schemas.microsoft.com/office/drawing/2014/main" id="{B628E943-B2FE-4FC7-8275-B91DC19C5722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882" name="Line 327">
          <a:extLst>
            <a:ext uri="{FF2B5EF4-FFF2-40B4-BE49-F238E27FC236}">
              <a16:creationId xmlns:a16="http://schemas.microsoft.com/office/drawing/2014/main" id="{C93A611A-4116-4C1F-8807-5E9465CBFA13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883" name="Line 326">
          <a:extLst>
            <a:ext uri="{FF2B5EF4-FFF2-40B4-BE49-F238E27FC236}">
              <a16:creationId xmlns:a16="http://schemas.microsoft.com/office/drawing/2014/main" id="{2DCE3E43-304A-4336-AB7F-D4C43E42DD0A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884" name="Line 323">
          <a:extLst>
            <a:ext uri="{FF2B5EF4-FFF2-40B4-BE49-F238E27FC236}">
              <a16:creationId xmlns:a16="http://schemas.microsoft.com/office/drawing/2014/main" id="{CAAB0A54-CC1A-4D6E-A92E-67E61EA0AAC3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885" name="Line 327">
          <a:extLst>
            <a:ext uri="{FF2B5EF4-FFF2-40B4-BE49-F238E27FC236}">
              <a16:creationId xmlns:a16="http://schemas.microsoft.com/office/drawing/2014/main" id="{FA1C4A89-CDAA-4B06-BDB4-D20A1611A07B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886" name="Line 326">
          <a:extLst>
            <a:ext uri="{FF2B5EF4-FFF2-40B4-BE49-F238E27FC236}">
              <a16:creationId xmlns:a16="http://schemas.microsoft.com/office/drawing/2014/main" id="{42FC4053-B1D8-46E5-A422-5D784C493740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887" name="Line 323">
          <a:extLst>
            <a:ext uri="{FF2B5EF4-FFF2-40B4-BE49-F238E27FC236}">
              <a16:creationId xmlns:a16="http://schemas.microsoft.com/office/drawing/2014/main" id="{F4ABEB7A-61D1-4033-BB4A-26D120C982CF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888" name="Line 327">
          <a:extLst>
            <a:ext uri="{FF2B5EF4-FFF2-40B4-BE49-F238E27FC236}">
              <a16:creationId xmlns:a16="http://schemas.microsoft.com/office/drawing/2014/main" id="{A549123B-0CE9-4FE9-A9F2-0B926DC95253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89" name="Line 326">
          <a:extLst>
            <a:ext uri="{FF2B5EF4-FFF2-40B4-BE49-F238E27FC236}">
              <a16:creationId xmlns:a16="http://schemas.microsoft.com/office/drawing/2014/main" id="{826924F8-F1F0-4CFD-8687-12E35B10FC85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90" name="Line 323">
          <a:extLst>
            <a:ext uri="{FF2B5EF4-FFF2-40B4-BE49-F238E27FC236}">
              <a16:creationId xmlns:a16="http://schemas.microsoft.com/office/drawing/2014/main" id="{EE02CE66-D91F-46A2-8939-708E5ED03787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891" name="Line 327">
          <a:extLst>
            <a:ext uri="{FF2B5EF4-FFF2-40B4-BE49-F238E27FC236}">
              <a16:creationId xmlns:a16="http://schemas.microsoft.com/office/drawing/2014/main" id="{DDC815DB-0B4E-43EF-A86B-D66787204FC2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92" name="Line 326">
          <a:extLst>
            <a:ext uri="{FF2B5EF4-FFF2-40B4-BE49-F238E27FC236}">
              <a16:creationId xmlns:a16="http://schemas.microsoft.com/office/drawing/2014/main" id="{85DEDA05-EC90-4F91-882B-F17BCAC4C1AF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93" name="Line 323">
          <a:extLst>
            <a:ext uri="{FF2B5EF4-FFF2-40B4-BE49-F238E27FC236}">
              <a16:creationId xmlns:a16="http://schemas.microsoft.com/office/drawing/2014/main" id="{4EBAE167-562B-4966-A12B-96B53344EDBE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894" name="Line 327">
          <a:extLst>
            <a:ext uri="{FF2B5EF4-FFF2-40B4-BE49-F238E27FC236}">
              <a16:creationId xmlns:a16="http://schemas.microsoft.com/office/drawing/2014/main" id="{6A1D5861-E264-4961-809C-DFAF43DEEE26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895" name="Line 326">
          <a:extLst>
            <a:ext uri="{FF2B5EF4-FFF2-40B4-BE49-F238E27FC236}">
              <a16:creationId xmlns:a16="http://schemas.microsoft.com/office/drawing/2014/main" id="{ED0F7FE7-F548-44D7-A14F-3837C928B1CC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896" name="Line 323">
          <a:extLst>
            <a:ext uri="{FF2B5EF4-FFF2-40B4-BE49-F238E27FC236}">
              <a16:creationId xmlns:a16="http://schemas.microsoft.com/office/drawing/2014/main" id="{C56E69E9-26E0-4370-B033-335AFAE9D4FA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897" name="Line 327">
          <a:extLst>
            <a:ext uri="{FF2B5EF4-FFF2-40B4-BE49-F238E27FC236}">
              <a16:creationId xmlns:a16="http://schemas.microsoft.com/office/drawing/2014/main" id="{85295027-D22C-4C33-9E35-1D560C8D8681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898" name="Line 326">
          <a:extLst>
            <a:ext uri="{FF2B5EF4-FFF2-40B4-BE49-F238E27FC236}">
              <a16:creationId xmlns:a16="http://schemas.microsoft.com/office/drawing/2014/main" id="{0F223E3C-943D-49DA-92F6-A310C6F774E6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899" name="Line 323">
          <a:extLst>
            <a:ext uri="{FF2B5EF4-FFF2-40B4-BE49-F238E27FC236}">
              <a16:creationId xmlns:a16="http://schemas.microsoft.com/office/drawing/2014/main" id="{8FE69061-3591-42A5-82D6-EE504199DBAB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900" name="Line 327">
          <a:extLst>
            <a:ext uri="{FF2B5EF4-FFF2-40B4-BE49-F238E27FC236}">
              <a16:creationId xmlns:a16="http://schemas.microsoft.com/office/drawing/2014/main" id="{C4798783-C756-4CBB-ACE6-52EE313B4A80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901" name="Line 326">
          <a:extLst>
            <a:ext uri="{FF2B5EF4-FFF2-40B4-BE49-F238E27FC236}">
              <a16:creationId xmlns:a16="http://schemas.microsoft.com/office/drawing/2014/main" id="{F7E4AF27-996D-4713-B911-D44AEFA0E1B7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902" name="Line 323">
          <a:extLst>
            <a:ext uri="{FF2B5EF4-FFF2-40B4-BE49-F238E27FC236}">
              <a16:creationId xmlns:a16="http://schemas.microsoft.com/office/drawing/2014/main" id="{7107BF20-7B77-427B-BE29-BEC354D8B4F5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903" name="Line 327">
          <a:extLst>
            <a:ext uri="{FF2B5EF4-FFF2-40B4-BE49-F238E27FC236}">
              <a16:creationId xmlns:a16="http://schemas.microsoft.com/office/drawing/2014/main" id="{4E69FFB7-96A9-423B-B0EC-248188307565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904" name="Line 326">
          <a:extLst>
            <a:ext uri="{FF2B5EF4-FFF2-40B4-BE49-F238E27FC236}">
              <a16:creationId xmlns:a16="http://schemas.microsoft.com/office/drawing/2014/main" id="{2B000017-E6DD-43C8-975D-F07D035AFBED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905" name="Line 323">
          <a:extLst>
            <a:ext uri="{FF2B5EF4-FFF2-40B4-BE49-F238E27FC236}">
              <a16:creationId xmlns:a16="http://schemas.microsoft.com/office/drawing/2014/main" id="{E75E217E-F721-4DA3-A633-6A9264E97F29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906" name="Line 327">
          <a:extLst>
            <a:ext uri="{FF2B5EF4-FFF2-40B4-BE49-F238E27FC236}">
              <a16:creationId xmlns:a16="http://schemas.microsoft.com/office/drawing/2014/main" id="{E3E48976-E670-4608-95C3-B82FAD179B41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907" name="Line 326">
          <a:extLst>
            <a:ext uri="{FF2B5EF4-FFF2-40B4-BE49-F238E27FC236}">
              <a16:creationId xmlns:a16="http://schemas.microsoft.com/office/drawing/2014/main" id="{6858463D-2144-4AD8-ACE1-9632F1CBB2CF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908" name="Line 323">
          <a:extLst>
            <a:ext uri="{FF2B5EF4-FFF2-40B4-BE49-F238E27FC236}">
              <a16:creationId xmlns:a16="http://schemas.microsoft.com/office/drawing/2014/main" id="{04BCA038-3B9C-4D39-981C-577EC0651030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909" name="Line 327">
          <a:extLst>
            <a:ext uri="{FF2B5EF4-FFF2-40B4-BE49-F238E27FC236}">
              <a16:creationId xmlns:a16="http://schemas.microsoft.com/office/drawing/2014/main" id="{D3942605-9051-4FE4-9DD6-DFF278519499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910" name="Line 326">
          <a:extLst>
            <a:ext uri="{FF2B5EF4-FFF2-40B4-BE49-F238E27FC236}">
              <a16:creationId xmlns:a16="http://schemas.microsoft.com/office/drawing/2014/main" id="{126EC404-4E5D-4AE5-A951-604DF7347D70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911" name="Line 323">
          <a:extLst>
            <a:ext uri="{FF2B5EF4-FFF2-40B4-BE49-F238E27FC236}">
              <a16:creationId xmlns:a16="http://schemas.microsoft.com/office/drawing/2014/main" id="{9A15B8D9-DFFD-4B49-BF1F-CE9234B3795C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912" name="Line 327">
          <a:extLst>
            <a:ext uri="{FF2B5EF4-FFF2-40B4-BE49-F238E27FC236}">
              <a16:creationId xmlns:a16="http://schemas.microsoft.com/office/drawing/2014/main" id="{543CBDA0-2EF1-40C6-8015-9B4B9AA57FEE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913" name="Line 326">
          <a:extLst>
            <a:ext uri="{FF2B5EF4-FFF2-40B4-BE49-F238E27FC236}">
              <a16:creationId xmlns:a16="http://schemas.microsoft.com/office/drawing/2014/main" id="{6977D5D1-B7F6-4467-802B-3F04609B65AB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914" name="Line 323">
          <a:extLst>
            <a:ext uri="{FF2B5EF4-FFF2-40B4-BE49-F238E27FC236}">
              <a16:creationId xmlns:a16="http://schemas.microsoft.com/office/drawing/2014/main" id="{586A7CD1-11AD-4D97-9CA1-8465C1C12F38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915" name="Line 327">
          <a:extLst>
            <a:ext uri="{FF2B5EF4-FFF2-40B4-BE49-F238E27FC236}">
              <a16:creationId xmlns:a16="http://schemas.microsoft.com/office/drawing/2014/main" id="{2084845B-1571-4350-AF05-380BC5AED6C1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16" name="Line 326">
          <a:extLst>
            <a:ext uri="{FF2B5EF4-FFF2-40B4-BE49-F238E27FC236}">
              <a16:creationId xmlns:a16="http://schemas.microsoft.com/office/drawing/2014/main" id="{045E31AB-F231-46E0-8954-98B663880684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17" name="Line 323">
          <a:extLst>
            <a:ext uri="{FF2B5EF4-FFF2-40B4-BE49-F238E27FC236}">
              <a16:creationId xmlns:a16="http://schemas.microsoft.com/office/drawing/2014/main" id="{46FADCBE-DEDC-4682-A147-ED61C1B2577D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18" name="Line 327">
          <a:extLst>
            <a:ext uri="{FF2B5EF4-FFF2-40B4-BE49-F238E27FC236}">
              <a16:creationId xmlns:a16="http://schemas.microsoft.com/office/drawing/2014/main" id="{D87666DF-AC23-4EA8-AA0E-B63024A51B67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919" name="Line 326">
          <a:extLst>
            <a:ext uri="{FF2B5EF4-FFF2-40B4-BE49-F238E27FC236}">
              <a16:creationId xmlns:a16="http://schemas.microsoft.com/office/drawing/2014/main" id="{F3F6C0E9-7EA1-48E2-A5FE-EF06613DF3CC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920" name="Line 323">
          <a:extLst>
            <a:ext uri="{FF2B5EF4-FFF2-40B4-BE49-F238E27FC236}">
              <a16:creationId xmlns:a16="http://schemas.microsoft.com/office/drawing/2014/main" id="{1E5D11EE-4E80-441D-B15A-8976A1AC253F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921" name="Line 327">
          <a:extLst>
            <a:ext uri="{FF2B5EF4-FFF2-40B4-BE49-F238E27FC236}">
              <a16:creationId xmlns:a16="http://schemas.microsoft.com/office/drawing/2014/main" id="{61DDCB80-FCD5-4B00-86EE-D69B6D17180E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922" name="Line 326">
          <a:extLst>
            <a:ext uri="{FF2B5EF4-FFF2-40B4-BE49-F238E27FC236}">
              <a16:creationId xmlns:a16="http://schemas.microsoft.com/office/drawing/2014/main" id="{D3F62C51-BBC6-4673-AD5F-D4E1395660AE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923" name="Line 323">
          <a:extLst>
            <a:ext uri="{FF2B5EF4-FFF2-40B4-BE49-F238E27FC236}">
              <a16:creationId xmlns:a16="http://schemas.microsoft.com/office/drawing/2014/main" id="{05EE502E-224E-41D3-B252-E9A464B694A0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924" name="Line 327">
          <a:extLst>
            <a:ext uri="{FF2B5EF4-FFF2-40B4-BE49-F238E27FC236}">
              <a16:creationId xmlns:a16="http://schemas.microsoft.com/office/drawing/2014/main" id="{73DA5774-3894-40FA-B042-B51514354713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243</xdr:row>
      <xdr:rowOff>0</xdr:rowOff>
    </xdr:from>
    <xdr:to>
      <xdr:col>55</xdr:col>
      <xdr:colOff>129540</xdr:colOff>
      <xdr:row>243</xdr:row>
      <xdr:rowOff>0</xdr:rowOff>
    </xdr:to>
    <xdr:sp macro="" textlink="">
      <xdr:nvSpPr>
        <xdr:cNvPr id="16925" name="Line 174">
          <a:extLst>
            <a:ext uri="{FF2B5EF4-FFF2-40B4-BE49-F238E27FC236}">
              <a16:creationId xmlns:a16="http://schemas.microsoft.com/office/drawing/2014/main" id="{B4C3B7F9-BC00-42C4-BAAA-DF522F9C644C}"/>
            </a:ext>
          </a:extLst>
        </xdr:cNvPr>
        <xdr:cNvSpPr>
          <a:spLocks noChangeShapeType="1"/>
        </xdr:cNvSpPr>
      </xdr:nvSpPr>
      <xdr:spPr bwMode="auto">
        <a:xfrm>
          <a:off x="11292840" y="315849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926" name="Line 323">
          <a:extLst>
            <a:ext uri="{FF2B5EF4-FFF2-40B4-BE49-F238E27FC236}">
              <a16:creationId xmlns:a16="http://schemas.microsoft.com/office/drawing/2014/main" id="{9FBF6409-A988-4477-A4D7-D006AD9FC3A8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257</xdr:row>
      <xdr:rowOff>0</xdr:rowOff>
    </xdr:from>
    <xdr:to>
      <xdr:col>55</xdr:col>
      <xdr:colOff>129540</xdr:colOff>
      <xdr:row>257</xdr:row>
      <xdr:rowOff>0</xdr:rowOff>
    </xdr:to>
    <xdr:sp macro="" textlink="">
      <xdr:nvSpPr>
        <xdr:cNvPr id="16927" name="Line 324">
          <a:extLst>
            <a:ext uri="{FF2B5EF4-FFF2-40B4-BE49-F238E27FC236}">
              <a16:creationId xmlns:a16="http://schemas.microsoft.com/office/drawing/2014/main" id="{2BD6D0FE-1D46-455F-A63F-D91AFDA43210}"/>
            </a:ext>
          </a:extLst>
        </xdr:cNvPr>
        <xdr:cNvSpPr>
          <a:spLocks noChangeShapeType="1"/>
        </xdr:cNvSpPr>
      </xdr:nvSpPr>
      <xdr:spPr bwMode="auto">
        <a:xfrm>
          <a:off x="11292840" y="338518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263</xdr:row>
      <xdr:rowOff>0</xdr:rowOff>
    </xdr:from>
    <xdr:to>
      <xdr:col>55</xdr:col>
      <xdr:colOff>129540</xdr:colOff>
      <xdr:row>263</xdr:row>
      <xdr:rowOff>0</xdr:rowOff>
    </xdr:to>
    <xdr:sp macro="" textlink="">
      <xdr:nvSpPr>
        <xdr:cNvPr id="16928" name="Line 325">
          <a:extLst>
            <a:ext uri="{FF2B5EF4-FFF2-40B4-BE49-F238E27FC236}">
              <a16:creationId xmlns:a16="http://schemas.microsoft.com/office/drawing/2014/main" id="{2A95C37E-A36C-4635-9926-9F226E493990}"/>
            </a:ext>
          </a:extLst>
        </xdr:cNvPr>
        <xdr:cNvSpPr>
          <a:spLocks noChangeShapeType="1"/>
        </xdr:cNvSpPr>
      </xdr:nvSpPr>
      <xdr:spPr bwMode="auto">
        <a:xfrm>
          <a:off x="11292840" y="344995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929" name="Line 326">
          <a:extLst>
            <a:ext uri="{FF2B5EF4-FFF2-40B4-BE49-F238E27FC236}">
              <a16:creationId xmlns:a16="http://schemas.microsoft.com/office/drawing/2014/main" id="{ABFC611D-D747-4775-AF0C-6172FDD2629E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930" name="Line 327">
          <a:extLst>
            <a:ext uri="{FF2B5EF4-FFF2-40B4-BE49-F238E27FC236}">
              <a16:creationId xmlns:a16="http://schemas.microsoft.com/office/drawing/2014/main" id="{B50E49FF-A368-4722-82FC-D921AC030B77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931" name="Line 328">
          <a:extLst>
            <a:ext uri="{FF2B5EF4-FFF2-40B4-BE49-F238E27FC236}">
              <a16:creationId xmlns:a16="http://schemas.microsoft.com/office/drawing/2014/main" id="{FBEAB7D6-CC82-4A4A-8F1F-61F957340C9D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273</xdr:row>
      <xdr:rowOff>0</xdr:rowOff>
    </xdr:from>
    <xdr:to>
      <xdr:col>55</xdr:col>
      <xdr:colOff>129540</xdr:colOff>
      <xdr:row>273</xdr:row>
      <xdr:rowOff>0</xdr:rowOff>
    </xdr:to>
    <xdr:sp macro="" textlink="">
      <xdr:nvSpPr>
        <xdr:cNvPr id="16932" name="Line 329">
          <a:extLst>
            <a:ext uri="{FF2B5EF4-FFF2-40B4-BE49-F238E27FC236}">
              <a16:creationId xmlns:a16="http://schemas.microsoft.com/office/drawing/2014/main" id="{3B631023-2C35-4DE0-8840-83A7C32C9F09}"/>
            </a:ext>
          </a:extLst>
        </xdr:cNvPr>
        <xdr:cNvSpPr>
          <a:spLocks noChangeShapeType="1"/>
        </xdr:cNvSpPr>
      </xdr:nvSpPr>
      <xdr:spPr bwMode="auto">
        <a:xfrm>
          <a:off x="11292840" y="36118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279</xdr:row>
      <xdr:rowOff>0</xdr:rowOff>
    </xdr:from>
    <xdr:to>
      <xdr:col>55</xdr:col>
      <xdr:colOff>129540</xdr:colOff>
      <xdr:row>279</xdr:row>
      <xdr:rowOff>0</xdr:rowOff>
    </xdr:to>
    <xdr:sp macro="" textlink="">
      <xdr:nvSpPr>
        <xdr:cNvPr id="16933" name="Line 330">
          <a:extLst>
            <a:ext uri="{FF2B5EF4-FFF2-40B4-BE49-F238E27FC236}">
              <a16:creationId xmlns:a16="http://schemas.microsoft.com/office/drawing/2014/main" id="{D2717E26-E1B4-4C20-9BB9-C7A6E6BF02EF}"/>
            </a:ext>
          </a:extLst>
        </xdr:cNvPr>
        <xdr:cNvSpPr>
          <a:spLocks noChangeShapeType="1"/>
        </xdr:cNvSpPr>
      </xdr:nvSpPr>
      <xdr:spPr bwMode="auto">
        <a:xfrm>
          <a:off x="11292840" y="370903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34" name="Line 331">
          <a:extLst>
            <a:ext uri="{FF2B5EF4-FFF2-40B4-BE49-F238E27FC236}">
              <a16:creationId xmlns:a16="http://schemas.microsoft.com/office/drawing/2014/main" id="{848A920A-5279-4872-AEEE-AA47CAD78095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935" name="Line 332">
          <a:extLst>
            <a:ext uri="{FF2B5EF4-FFF2-40B4-BE49-F238E27FC236}">
              <a16:creationId xmlns:a16="http://schemas.microsoft.com/office/drawing/2014/main" id="{78D7D148-E76D-4873-B508-6CE4F536A502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936" name="Line 335">
          <a:extLst>
            <a:ext uri="{FF2B5EF4-FFF2-40B4-BE49-F238E27FC236}">
              <a16:creationId xmlns:a16="http://schemas.microsoft.com/office/drawing/2014/main" id="{0B2E815E-EDD7-48FD-ADB6-1DB9F799C4FD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937" name="Line 323">
          <a:extLst>
            <a:ext uri="{FF2B5EF4-FFF2-40B4-BE49-F238E27FC236}">
              <a16:creationId xmlns:a16="http://schemas.microsoft.com/office/drawing/2014/main" id="{0E8608FB-B1AF-4987-AFCF-B0CB3269EA39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255</xdr:row>
      <xdr:rowOff>0</xdr:rowOff>
    </xdr:from>
    <xdr:to>
      <xdr:col>55</xdr:col>
      <xdr:colOff>129540</xdr:colOff>
      <xdr:row>255</xdr:row>
      <xdr:rowOff>0</xdr:rowOff>
    </xdr:to>
    <xdr:sp macro="" textlink="">
      <xdr:nvSpPr>
        <xdr:cNvPr id="16938" name="Line 324">
          <a:extLst>
            <a:ext uri="{FF2B5EF4-FFF2-40B4-BE49-F238E27FC236}">
              <a16:creationId xmlns:a16="http://schemas.microsoft.com/office/drawing/2014/main" id="{A01FAAE2-688F-4BA8-A3E1-CF086B268F5D}"/>
            </a:ext>
          </a:extLst>
        </xdr:cNvPr>
        <xdr:cNvSpPr>
          <a:spLocks noChangeShapeType="1"/>
        </xdr:cNvSpPr>
      </xdr:nvSpPr>
      <xdr:spPr bwMode="auto">
        <a:xfrm>
          <a:off x="11292840" y="3352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261</xdr:row>
      <xdr:rowOff>0</xdr:rowOff>
    </xdr:from>
    <xdr:to>
      <xdr:col>55</xdr:col>
      <xdr:colOff>129540</xdr:colOff>
      <xdr:row>261</xdr:row>
      <xdr:rowOff>0</xdr:rowOff>
    </xdr:to>
    <xdr:sp macro="" textlink="">
      <xdr:nvSpPr>
        <xdr:cNvPr id="16939" name="Line 325">
          <a:extLst>
            <a:ext uri="{FF2B5EF4-FFF2-40B4-BE49-F238E27FC236}">
              <a16:creationId xmlns:a16="http://schemas.microsoft.com/office/drawing/2014/main" id="{312F4EA3-DF79-4880-997C-050EFB4B2846}"/>
            </a:ext>
          </a:extLst>
        </xdr:cNvPr>
        <xdr:cNvSpPr>
          <a:spLocks noChangeShapeType="1"/>
        </xdr:cNvSpPr>
      </xdr:nvSpPr>
      <xdr:spPr bwMode="auto">
        <a:xfrm>
          <a:off x="11292840" y="341757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258</xdr:row>
      <xdr:rowOff>0</xdr:rowOff>
    </xdr:from>
    <xdr:to>
      <xdr:col>55</xdr:col>
      <xdr:colOff>0</xdr:colOff>
      <xdr:row>258</xdr:row>
      <xdr:rowOff>0</xdr:rowOff>
    </xdr:to>
    <xdr:sp macro="" textlink="">
      <xdr:nvSpPr>
        <xdr:cNvPr id="16940" name="Line 326">
          <a:extLst>
            <a:ext uri="{FF2B5EF4-FFF2-40B4-BE49-F238E27FC236}">
              <a16:creationId xmlns:a16="http://schemas.microsoft.com/office/drawing/2014/main" id="{79343C23-E743-46FD-8FC5-3BC7B3808813}"/>
            </a:ext>
          </a:extLst>
        </xdr:cNvPr>
        <xdr:cNvSpPr>
          <a:spLocks noChangeShapeType="1"/>
        </xdr:cNvSpPr>
      </xdr:nvSpPr>
      <xdr:spPr bwMode="auto">
        <a:xfrm>
          <a:off x="11163300" y="340137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262</xdr:row>
      <xdr:rowOff>0</xdr:rowOff>
    </xdr:from>
    <xdr:to>
      <xdr:col>55</xdr:col>
      <xdr:colOff>0</xdr:colOff>
      <xdr:row>262</xdr:row>
      <xdr:rowOff>0</xdr:rowOff>
    </xdr:to>
    <xdr:sp macro="" textlink="">
      <xdr:nvSpPr>
        <xdr:cNvPr id="16941" name="Line 327">
          <a:extLst>
            <a:ext uri="{FF2B5EF4-FFF2-40B4-BE49-F238E27FC236}">
              <a16:creationId xmlns:a16="http://schemas.microsoft.com/office/drawing/2014/main" id="{F2056DFE-31D4-4600-B96B-EB98C955DF3B}"/>
            </a:ext>
          </a:extLst>
        </xdr:cNvPr>
        <xdr:cNvSpPr>
          <a:spLocks noChangeShapeType="1"/>
        </xdr:cNvSpPr>
      </xdr:nvSpPr>
      <xdr:spPr bwMode="auto">
        <a:xfrm>
          <a:off x="11163300" y="34337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42" name="Line 328">
          <a:extLst>
            <a:ext uri="{FF2B5EF4-FFF2-40B4-BE49-F238E27FC236}">
              <a16:creationId xmlns:a16="http://schemas.microsoft.com/office/drawing/2014/main" id="{6A3C1927-6B4C-40FD-AC07-4BBE4B91C71A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271</xdr:row>
      <xdr:rowOff>0</xdr:rowOff>
    </xdr:from>
    <xdr:to>
      <xdr:col>55</xdr:col>
      <xdr:colOff>129540</xdr:colOff>
      <xdr:row>271</xdr:row>
      <xdr:rowOff>0</xdr:rowOff>
    </xdr:to>
    <xdr:sp macro="" textlink="">
      <xdr:nvSpPr>
        <xdr:cNvPr id="16943" name="Line 329">
          <a:extLst>
            <a:ext uri="{FF2B5EF4-FFF2-40B4-BE49-F238E27FC236}">
              <a16:creationId xmlns:a16="http://schemas.microsoft.com/office/drawing/2014/main" id="{E9F7CA8D-D301-4748-B546-F9E75C81EBEB}"/>
            </a:ext>
          </a:extLst>
        </xdr:cNvPr>
        <xdr:cNvSpPr>
          <a:spLocks noChangeShapeType="1"/>
        </xdr:cNvSpPr>
      </xdr:nvSpPr>
      <xdr:spPr bwMode="auto">
        <a:xfrm>
          <a:off x="11292840" y="357949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277</xdr:row>
      <xdr:rowOff>0</xdr:rowOff>
    </xdr:from>
    <xdr:to>
      <xdr:col>55</xdr:col>
      <xdr:colOff>129540</xdr:colOff>
      <xdr:row>277</xdr:row>
      <xdr:rowOff>0</xdr:rowOff>
    </xdr:to>
    <xdr:sp macro="" textlink="">
      <xdr:nvSpPr>
        <xdr:cNvPr id="16944" name="Line 330">
          <a:extLst>
            <a:ext uri="{FF2B5EF4-FFF2-40B4-BE49-F238E27FC236}">
              <a16:creationId xmlns:a16="http://schemas.microsoft.com/office/drawing/2014/main" id="{E7B84AD2-139F-410C-A965-9404A09BDC7C}"/>
            </a:ext>
          </a:extLst>
        </xdr:cNvPr>
        <xdr:cNvSpPr>
          <a:spLocks noChangeShapeType="1"/>
        </xdr:cNvSpPr>
      </xdr:nvSpPr>
      <xdr:spPr bwMode="auto">
        <a:xfrm>
          <a:off x="11292840" y="367665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945" name="Line 331">
          <a:extLst>
            <a:ext uri="{FF2B5EF4-FFF2-40B4-BE49-F238E27FC236}">
              <a16:creationId xmlns:a16="http://schemas.microsoft.com/office/drawing/2014/main" id="{A6886F22-3203-472D-AFB3-B9B6E426BE54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46" name="Line 332">
          <a:extLst>
            <a:ext uri="{FF2B5EF4-FFF2-40B4-BE49-F238E27FC236}">
              <a16:creationId xmlns:a16="http://schemas.microsoft.com/office/drawing/2014/main" id="{3EFBC9AD-64BC-4528-9CEB-6FD2CFD5CECC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947" name="Line 333">
          <a:extLst>
            <a:ext uri="{FF2B5EF4-FFF2-40B4-BE49-F238E27FC236}">
              <a16:creationId xmlns:a16="http://schemas.microsoft.com/office/drawing/2014/main" id="{8E1A7273-5979-4D09-9CFC-B8845FFC5A76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283</xdr:row>
      <xdr:rowOff>0</xdr:rowOff>
    </xdr:from>
    <xdr:to>
      <xdr:col>55</xdr:col>
      <xdr:colOff>129540</xdr:colOff>
      <xdr:row>283</xdr:row>
      <xdr:rowOff>0</xdr:rowOff>
    </xdr:to>
    <xdr:sp macro="" textlink="">
      <xdr:nvSpPr>
        <xdr:cNvPr id="16948" name="Line 334">
          <a:extLst>
            <a:ext uri="{FF2B5EF4-FFF2-40B4-BE49-F238E27FC236}">
              <a16:creationId xmlns:a16="http://schemas.microsoft.com/office/drawing/2014/main" id="{BC04C29F-21EB-4711-97CB-A5356388D1EC}"/>
            </a:ext>
          </a:extLst>
        </xdr:cNvPr>
        <xdr:cNvSpPr>
          <a:spLocks noChangeShapeType="1"/>
        </xdr:cNvSpPr>
      </xdr:nvSpPr>
      <xdr:spPr bwMode="auto">
        <a:xfrm>
          <a:off x="11292840" y="37738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949" name="Line 335">
          <a:extLst>
            <a:ext uri="{FF2B5EF4-FFF2-40B4-BE49-F238E27FC236}">
              <a16:creationId xmlns:a16="http://schemas.microsoft.com/office/drawing/2014/main" id="{9BFCE944-0600-43C7-8C69-23D515EB9CD1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6950" name="Line 336">
          <a:extLst>
            <a:ext uri="{FF2B5EF4-FFF2-40B4-BE49-F238E27FC236}">
              <a16:creationId xmlns:a16="http://schemas.microsoft.com/office/drawing/2014/main" id="{4E5C453F-0043-43AC-BA41-DD63FCB2CE87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951" name="Line 326">
          <a:extLst>
            <a:ext uri="{FF2B5EF4-FFF2-40B4-BE49-F238E27FC236}">
              <a16:creationId xmlns:a16="http://schemas.microsoft.com/office/drawing/2014/main" id="{5478CAE8-3672-4C73-A7CD-93551ACBB9DA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952" name="Line 323">
          <a:extLst>
            <a:ext uri="{FF2B5EF4-FFF2-40B4-BE49-F238E27FC236}">
              <a16:creationId xmlns:a16="http://schemas.microsoft.com/office/drawing/2014/main" id="{D91F4D20-DDB3-4B83-9C69-93BA96AC1164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953" name="Line 327">
          <a:extLst>
            <a:ext uri="{FF2B5EF4-FFF2-40B4-BE49-F238E27FC236}">
              <a16:creationId xmlns:a16="http://schemas.microsoft.com/office/drawing/2014/main" id="{60B9FE89-7826-4A19-8E15-4428E906D3C9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954" name="Line 326">
          <a:extLst>
            <a:ext uri="{FF2B5EF4-FFF2-40B4-BE49-F238E27FC236}">
              <a16:creationId xmlns:a16="http://schemas.microsoft.com/office/drawing/2014/main" id="{4A3B2386-1CFC-4877-B973-DDDDF903BC5C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955" name="Line 323">
          <a:extLst>
            <a:ext uri="{FF2B5EF4-FFF2-40B4-BE49-F238E27FC236}">
              <a16:creationId xmlns:a16="http://schemas.microsoft.com/office/drawing/2014/main" id="{74F2BD7C-9407-4324-9487-1526A8C93C4B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956" name="Line 327">
          <a:extLst>
            <a:ext uri="{FF2B5EF4-FFF2-40B4-BE49-F238E27FC236}">
              <a16:creationId xmlns:a16="http://schemas.microsoft.com/office/drawing/2014/main" id="{B9669055-87C8-4BC8-880D-610E27580CF3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957" name="Line 326">
          <a:extLst>
            <a:ext uri="{FF2B5EF4-FFF2-40B4-BE49-F238E27FC236}">
              <a16:creationId xmlns:a16="http://schemas.microsoft.com/office/drawing/2014/main" id="{0A68EEE1-1076-4894-9DBC-61B66F5C82DA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958" name="Line 323">
          <a:extLst>
            <a:ext uri="{FF2B5EF4-FFF2-40B4-BE49-F238E27FC236}">
              <a16:creationId xmlns:a16="http://schemas.microsoft.com/office/drawing/2014/main" id="{A03C3806-9605-4820-A7AF-0DB473F9C305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959" name="Line 327">
          <a:extLst>
            <a:ext uri="{FF2B5EF4-FFF2-40B4-BE49-F238E27FC236}">
              <a16:creationId xmlns:a16="http://schemas.microsoft.com/office/drawing/2014/main" id="{14B44B8A-5943-4153-A6F0-807BBBFE2227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960" name="Line 326">
          <a:extLst>
            <a:ext uri="{FF2B5EF4-FFF2-40B4-BE49-F238E27FC236}">
              <a16:creationId xmlns:a16="http://schemas.microsoft.com/office/drawing/2014/main" id="{7255C5D9-007E-4730-B40C-95A8C9AC5F0F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961" name="Line 323">
          <a:extLst>
            <a:ext uri="{FF2B5EF4-FFF2-40B4-BE49-F238E27FC236}">
              <a16:creationId xmlns:a16="http://schemas.microsoft.com/office/drawing/2014/main" id="{28EF30E6-8495-44F1-9B49-ABB48F499191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962" name="Line 327">
          <a:extLst>
            <a:ext uri="{FF2B5EF4-FFF2-40B4-BE49-F238E27FC236}">
              <a16:creationId xmlns:a16="http://schemas.microsoft.com/office/drawing/2014/main" id="{32FF77DC-300A-449F-8C8F-3FD8FC0EA54A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963" name="Line 326">
          <a:extLst>
            <a:ext uri="{FF2B5EF4-FFF2-40B4-BE49-F238E27FC236}">
              <a16:creationId xmlns:a16="http://schemas.microsoft.com/office/drawing/2014/main" id="{30EC80F9-4EB1-496D-ACBA-B42CEC4ABC31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964" name="Line 323">
          <a:extLst>
            <a:ext uri="{FF2B5EF4-FFF2-40B4-BE49-F238E27FC236}">
              <a16:creationId xmlns:a16="http://schemas.microsoft.com/office/drawing/2014/main" id="{A8733032-D6AA-4954-A228-7D9C795ABADE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965" name="Line 327">
          <a:extLst>
            <a:ext uri="{FF2B5EF4-FFF2-40B4-BE49-F238E27FC236}">
              <a16:creationId xmlns:a16="http://schemas.microsoft.com/office/drawing/2014/main" id="{DBE3EC72-60EF-427D-8690-2955152B5A2F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966" name="Line 326">
          <a:extLst>
            <a:ext uri="{FF2B5EF4-FFF2-40B4-BE49-F238E27FC236}">
              <a16:creationId xmlns:a16="http://schemas.microsoft.com/office/drawing/2014/main" id="{44919D50-B92C-4C80-B156-0965F50ED0F7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967" name="Line 323">
          <a:extLst>
            <a:ext uri="{FF2B5EF4-FFF2-40B4-BE49-F238E27FC236}">
              <a16:creationId xmlns:a16="http://schemas.microsoft.com/office/drawing/2014/main" id="{1B1D0355-552F-43E0-8DC2-CA7B4F7B1A0A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968" name="Line 327">
          <a:extLst>
            <a:ext uri="{FF2B5EF4-FFF2-40B4-BE49-F238E27FC236}">
              <a16:creationId xmlns:a16="http://schemas.microsoft.com/office/drawing/2014/main" id="{24CCD3F4-EE52-4A13-8834-85C23302CAA7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69" name="Line 326">
          <a:extLst>
            <a:ext uri="{FF2B5EF4-FFF2-40B4-BE49-F238E27FC236}">
              <a16:creationId xmlns:a16="http://schemas.microsoft.com/office/drawing/2014/main" id="{404FEAA3-C637-45E3-9BAD-4B4DD8121DB1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70" name="Line 323">
          <a:extLst>
            <a:ext uri="{FF2B5EF4-FFF2-40B4-BE49-F238E27FC236}">
              <a16:creationId xmlns:a16="http://schemas.microsoft.com/office/drawing/2014/main" id="{D5669C97-2C2E-43A9-AB51-24DED84FC1BA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71" name="Line 327">
          <a:extLst>
            <a:ext uri="{FF2B5EF4-FFF2-40B4-BE49-F238E27FC236}">
              <a16:creationId xmlns:a16="http://schemas.microsoft.com/office/drawing/2014/main" id="{D1543654-8F30-49ED-8BC3-7FC849BB0295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972" name="Line 326">
          <a:extLst>
            <a:ext uri="{FF2B5EF4-FFF2-40B4-BE49-F238E27FC236}">
              <a16:creationId xmlns:a16="http://schemas.microsoft.com/office/drawing/2014/main" id="{B7ECE4C5-E490-4081-ABF9-E7ADAB45253A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973" name="Line 323">
          <a:extLst>
            <a:ext uri="{FF2B5EF4-FFF2-40B4-BE49-F238E27FC236}">
              <a16:creationId xmlns:a16="http://schemas.microsoft.com/office/drawing/2014/main" id="{5FD62369-188A-4C9C-9407-E2B2583C0541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974" name="Line 327">
          <a:extLst>
            <a:ext uri="{FF2B5EF4-FFF2-40B4-BE49-F238E27FC236}">
              <a16:creationId xmlns:a16="http://schemas.microsoft.com/office/drawing/2014/main" id="{81DD9971-CD99-43AF-9FF4-4FDF55718454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975" name="Line 326">
          <a:extLst>
            <a:ext uri="{FF2B5EF4-FFF2-40B4-BE49-F238E27FC236}">
              <a16:creationId xmlns:a16="http://schemas.microsoft.com/office/drawing/2014/main" id="{C0088D13-DEF3-49A1-AE32-20414EF88855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976" name="Line 323">
          <a:extLst>
            <a:ext uri="{FF2B5EF4-FFF2-40B4-BE49-F238E27FC236}">
              <a16:creationId xmlns:a16="http://schemas.microsoft.com/office/drawing/2014/main" id="{E8A2159E-4CFF-4178-A849-AD86DA6FCBD1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6977" name="Line 327">
          <a:extLst>
            <a:ext uri="{FF2B5EF4-FFF2-40B4-BE49-F238E27FC236}">
              <a16:creationId xmlns:a16="http://schemas.microsoft.com/office/drawing/2014/main" id="{7B7AFD75-2440-41BE-991E-A83F2895EB1C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978" name="Line 326">
          <a:extLst>
            <a:ext uri="{FF2B5EF4-FFF2-40B4-BE49-F238E27FC236}">
              <a16:creationId xmlns:a16="http://schemas.microsoft.com/office/drawing/2014/main" id="{455E78FC-B4F4-47AD-BC54-7FFDEDAE3606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979" name="Line 323">
          <a:extLst>
            <a:ext uri="{FF2B5EF4-FFF2-40B4-BE49-F238E27FC236}">
              <a16:creationId xmlns:a16="http://schemas.microsoft.com/office/drawing/2014/main" id="{7F55F250-20BD-4C41-B8DA-E0EFCB4DED27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6980" name="Line 327">
          <a:extLst>
            <a:ext uri="{FF2B5EF4-FFF2-40B4-BE49-F238E27FC236}">
              <a16:creationId xmlns:a16="http://schemas.microsoft.com/office/drawing/2014/main" id="{952FE919-28EE-4312-BC64-0636F5226C9C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981" name="Line 326">
          <a:extLst>
            <a:ext uri="{FF2B5EF4-FFF2-40B4-BE49-F238E27FC236}">
              <a16:creationId xmlns:a16="http://schemas.microsoft.com/office/drawing/2014/main" id="{049B73BF-3464-47FC-97A9-5CF26797A07D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982" name="Line 323">
          <a:extLst>
            <a:ext uri="{FF2B5EF4-FFF2-40B4-BE49-F238E27FC236}">
              <a16:creationId xmlns:a16="http://schemas.microsoft.com/office/drawing/2014/main" id="{F8CBED54-0B75-4E8F-A9E2-1903D9119CFA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6983" name="Line 327">
          <a:extLst>
            <a:ext uri="{FF2B5EF4-FFF2-40B4-BE49-F238E27FC236}">
              <a16:creationId xmlns:a16="http://schemas.microsoft.com/office/drawing/2014/main" id="{3B7B9E09-F132-4347-B991-256FFD13DDA0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984" name="Line 326">
          <a:extLst>
            <a:ext uri="{FF2B5EF4-FFF2-40B4-BE49-F238E27FC236}">
              <a16:creationId xmlns:a16="http://schemas.microsoft.com/office/drawing/2014/main" id="{730E0595-4971-4D3B-8EAC-628243391FA1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985" name="Line 323">
          <a:extLst>
            <a:ext uri="{FF2B5EF4-FFF2-40B4-BE49-F238E27FC236}">
              <a16:creationId xmlns:a16="http://schemas.microsoft.com/office/drawing/2014/main" id="{F2193C94-B7A7-4183-8A5E-6188D3D4C659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6986" name="Line 327">
          <a:extLst>
            <a:ext uri="{FF2B5EF4-FFF2-40B4-BE49-F238E27FC236}">
              <a16:creationId xmlns:a16="http://schemas.microsoft.com/office/drawing/2014/main" id="{66F19135-AB52-4B79-8B3B-CE82FACC0353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987" name="Line 326">
          <a:extLst>
            <a:ext uri="{FF2B5EF4-FFF2-40B4-BE49-F238E27FC236}">
              <a16:creationId xmlns:a16="http://schemas.microsoft.com/office/drawing/2014/main" id="{22FC1AC2-50DF-409D-A3E7-F883EC689359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988" name="Line 323">
          <a:extLst>
            <a:ext uri="{FF2B5EF4-FFF2-40B4-BE49-F238E27FC236}">
              <a16:creationId xmlns:a16="http://schemas.microsoft.com/office/drawing/2014/main" id="{3ECAB3E1-940D-42C6-88AE-84EDEE10B3FB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6989" name="Line 327">
          <a:extLst>
            <a:ext uri="{FF2B5EF4-FFF2-40B4-BE49-F238E27FC236}">
              <a16:creationId xmlns:a16="http://schemas.microsoft.com/office/drawing/2014/main" id="{A174B262-566A-45FE-AAB1-DDDA738FA239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990" name="Line 326">
          <a:extLst>
            <a:ext uri="{FF2B5EF4-FFF2-40B4-BE49-F238E27FC236}">
              <a16:creationId xmlns:a16="http://schemas.microsoft.com/office/drawing/2014/main" id="{BDD11148-6D71-4F2F-98E7-3ED148D32AC4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991" name="Line 323">
          <a:extLst>
            <a:ext uri="{FF2B5EF4-FFF2-40B4-BE49-F238E27FC236}">
              <a16:creationId xmlns:a16="http://schemas.microsoft.com/office/drawing/2014/main" id="{B36AB83E-7746-4719-82D4-BCF6E8E0CCFA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6992" name="Line 327">
          <a:extLst>
            <a:ext uri="{FF2B5EF4-FFF2-40B4-BE49-F238E27FC236}">
              <a16:creationId xmlns:a16="http://schemas.microsoft.com/office/drawing/2014/main" id="{A0E5D02E-B26F-4C9A-A3BC-17B944492F5C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993" name="Line 326">
          <a:extLst>
            <a:ext uri="{FF2B5EF4-FFF2-40B4-BE49-F238E27FC236}">
              <a16:creationId xmlns:a16="http://schemas.microsoft.com/office/drawing/2014/main" id="{4B8F5B14-1A90-44A6-BD10-E67C7649E44C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994" name="Line 323">
          <a:extLst>
            <a:ext uri="{FF2B5EF4-FFF2-40B4-BE49-F238E27FC236}">
              <a16:creationId xmlns:a16="http://schemas.microsoft.com/office/drawing/2014/main" id="{E7AEBF42-3405-4E85-B251-DD88BA543D72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6995" name="Line 327">
          <a:extLst>
            <a:ext uri="{FF2B5EF4-FFF2-40B4-BE49-F238E27FC236}">
              <a16:creationId xmlns:a16="http://schemas.microsoft.com/office/drawing/2014/main" id="{093A3C83-A7C5-4981-B8CD-00D0852AF4F6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96" name="Line 326">
          <a:extLst>
            <a:ext uri="{FF2B5EF4-FFF2-40B4-BE49-F238E27FC236}">
              <a16:creationId xmlns:a16="http://schemas.microsoft.com/office/drawing/2014/main" id="{709A10C4-5372-443C-9E3C-320ABB94931D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97" name="Line 323">
          <a:extLst>
            <a:ext uri="{FF2B5EF4-FFF2-40B4-BE49-F238E27FC236}">
              <a16:creationId xmlns:a16="http://schemas.microsoft.com/office/drawing/2014/main" id="{8D0D5544-F353-4174-BA66-500E4A752899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6998" name="Line 327">
          <a:extLst>
            <a:ext uri="{FF2B5EF4-FFF2-40B4-BE49-F238E27FC236}">
              <a16:creationId xmlns:a16="http://schemas.microsoft.com/office/drawing/2014/main" id="{329DA3EE-396A-4188-94FE-31D3BA5A0287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6999" name="Line 326">
          <a:extLst>
            <a:ext uri="{FF2B5EF4-FFF2-40B4-BE49-F238E27FC236}">
              <a16:creationId xmlns:a16="http://schemas.microsoft.com/office/drawing/2014/main" id="{12F3CA20-2ABE-4D37-8DDD-361DB00EBF63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00" name="Line 323">
          <a:extLst>
            <a:ext uri="{FF2B5EF4-FFF2-40B4-BE49-F238E27FC236}">
              <a16:creationId xmlns:a16="http://schemas.microsoft.com/office/drawing/2014/main" id="{0607E398-C7D1-4E91-8515-30A16F40D9A1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01" name="Line 327">
          <a:extLst>
            <a:ext uri="{FF2B5EF4-FFF2-40B4-BE49-F238E27FC236}">
              <a16:creationId xmlns:a16="http://schemas.microsoft.com/office/drawing/2014/main" id="{9B7DB0B5-C0FA-4F87-A99A-87E0637A3FF5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02" name="Line 326">
          <a:extLst>
            <a:ext uri="{FF2B5EF4-FFF2-40B4-BE49-F238E27FC236}">
              <a16:creationId xmlns:a16="http://schemas.microsoft.com/office/drawing/2014/main" id="{CBA4C353-C2EA-4B20-85BB-14A5922227B7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03" name="Line 323">
          <a:extLst>
            <a:ext uri="{FF2B5EF4-FFF2-40B4-BE49-F238E27FC236}">
              <a16:creationId xmlns:a16="http://schemas.microsoft.com/office/drawing/2014/main" id="{CF92F53D-9B63-4F89-BDEF-00A8010C59A1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04" name="Line 327">
          <a:extLst>
            <a:ext uri="{FF2B5EF4-FFF2-40B4-BE49-F238E27FC236}">
              <a16:creationId xmlns:a16="http://schemas.microsoft.com/office/drawing/2014/main" id="{F82D0989-7B42-4063-9C48-41134282D457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7005" name="Line 326">
          <a:extLst>
            <a:ext uri="{FF2B5EF4-FFF2-40B4-BE49-F238E27FC236}">
              <a16:creationId xmlns:a16="http://schemas.microsoft.com/office/drawing/2014/main" id="{21082E90-5357-4DE9-A4EA-36A6225FE67D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7006" name="Line 323">
          <a:extLst>
            <a:ext uri="{FF2B5EF4-FFF2-40B4-BE49-F238E27FC236}">
              <a16:creationId xmlns:a16="http://schemas.microsoft.com/office/drawing/2014/main" id="{C35AD2AE-5DEB-40AA-9F44-ACCE3C3920D9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264</xdr:row>
      <xdr:rowOff>0</xdr:rowOff>
    </xdr:from>
    <xdr:to>
      <xdr:col>55</xdr:col>
      <xdr:colOff>0</xdr:colOff>
      <xdr:row>264</xdr:row>
      <xdr:rowOff>0</xdr:rowOff>
    </xdr:to>
    <xdr:sp macro="" textlink="">
      <xdr:nvSpPr>
        <xdr:cNvPr id="17007" name="Line 327">
          <a:extLst>
            <a:ext uri="{FF2B5EF4-FFF2-40B4-BE49-F238E27FC236}">
              <a16:creationId xmlns:a16="http://schemas.microsoft.com/office/drawing/2014/main" id="{77EC1E77-DBC0-46D2-9CD9-B9AD8B63F8FC}"/>
            </a:ext>
          </a:extLst>
        </xdr:cNvPr>
        <xdr:cNvSpPr>
          <a:spLocks noChangeShapeType="1"/>
        </xdr:cNvSpPr>
      </xdr:nvSpPr>
      <xdr:spPr bwMode="auto">
        <a:xfrm>
          <a:off x="11163300" y="346614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7008" name="Line 326">
          <a:extLst>
            <a:ext uri="{FF2B5EF4-FFF2-40B4-BE49-F238E27FC236}">
              <a16:creationId xmlns:a16="http://schemas.microsoft.com/office/drawing/2014/main" id="{638AB29E-713C-423D-BE9D-475C3FDC51C8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7009" name="Line 323">
          <a:extLst>
            <a:ext uri="{FF2B5EF4-FFF2-40B4-BE49-F238E27FC236}">
              <a16:creationId xmlns:a16="http://schemas.microsoft.com/office/drawing/2014/main" id="{6841FE3D-D312-419D-8173-618864936366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266</xdr:row>
      <xdr:rowOff>0</xdr:rowOff>
    </xdr:from>
    <xdr:to>
      <xdr:col>55</xdr:col>
      <xdr:colOff>0</xdr:colOff>
      <xdr:row>266</xdr:row>
      <xdr:rowOff>0</xdr:rowOff>
    </xdr:to>
    <xdr:sp macro="" textlink="">
      <xdr:nvSpPr>
        <xdr:cNvPr id="17010" name="Line 327">
          <a:extLst>
            <a:ext uri="{FF2B5EF4-FFF2-40B4-BE49-F238E27FC236}">
              <a16:creationId xmlns:a16="http://schemas.microsoft.com/office/drawing/2014/main" id="{7F557119-E902-4F1E-847B-C1CF1834BA66}"/>
            </a:ext>
          </a:extLst>
        </xdr:cNvPr>
        <xdr:cNvSpPr>
          <a:spLocks noChangeShapeType="1"/>
        </xdr:cNvSpPr>
      </xdr:nvSpPr>
      <xdr:spPr bwMode="auto">
        <a:xfrm>
          <a:off x="11163300" y="349853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7011" name="Line 326">
          <a:extLst>
            <a:ext uri="{FF2B5EF4-FFF2-40B4-BE49-F238E27FC236}">
              <a16:creationId xmlns:a16="http://schemas.microsoft.com/office/drawing/2014/main" id="{C0BCCB6E-4052-43F8-83C5-A0B06EE1F7EC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7012" name="Line 323">
          <a:extLst>
            <a:ext uri="{FF2B5EF4-FFF2-40B4-BE49-F238E27FC236}">
              <a16:creationId xmlns:a16="http://schemas.microsoft.com/office/drawing/2014/main" id="{992CC538-BE87-4EC6-9083-3D4FDD4BBC75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268</xdr:row>
      <xdr:rowOff>0</xdr:rowOff>
    </xdr:from>
    <xdr:to>
      <xdr:col>55</xdr:col>
      <xdr:colOff>0</xdr:colOff>
      <xdr:row>268</xdr:row>
      <xdr:rowOff>0</xdr:rowOff>
    </xdr:to>
    <xdr:sp macro="" textlink="">
      <xdr:nvSpPr>
        <xdr:cNvPr id="17013" name="Line 327">
          <a:extLst>
            <a:ext uri="{FF2B5EF4-FFF2-40B4-BE49-F238E27FC236}">
              <a16:creationId xmlns:a16="http://schemas.microsoft.com/office/drawing/2014/main" id="{E02E773E-C667-43FD-AC76-1F709155330C}"/>
            </a:ext>
          </a:extLst>
        </xdr:cNvPr>
        <xdr:cNvSpPr>
          <a:spLocks noChangeShapeType="1"/>
        </xdr:cNvSpPr>
      </xdr:nvSpPr>
      <xdr:spPr bwMode="auto">
        <a:xfrm>
          <a:off x="11163300" y="353091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7014" name="Line 326">
          <a:extLst>
            <a:ext uri="{FF2B5EF4-FFF2-40B4-BE49-F238E27FC236}">
              <a16:creationId xmlns:a16="http://schemas.microsoft.com/office/drawing/2014/main" id="{EE963021-A3B9-4C86-ADA4-BF4456711545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7015" name="Line 323">
          <a:extLst>
            <a:ext uri="{FF2B5EF4-FFF2-40B4-BE49-F238E27FC236}">
              <a16:creationId xmlns:a16="http://schemas.microsoft.com/office/drawing/2014/main" id="{1EDB53E6-9168-4524-8553-A3DE5BE3F722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270</xdr:row>
      <xdr:rowOff>0</xdr:rowOff>
    </xdr:from>
    <xdr:to>
      <xdr:col>55</xdr:col>
      <xdr:colOff>0</xdr:colOff>
      <xdr:row>270</xdr:row>
      <xdr:rowOff>0</xdr:rowOff>
    </xdr:to>
    <xdr:sp macro="" textlink="">
      <xdr:nvSpPr>
        <xdr:cNvPr id="17016" name="Line 327">
          <a:extLst>
            <a:ext uri="{FF2B5EF4-FFF2-40B4-BE49-F238E27FC236}">
              <a16:creationId xmlns:a16="http://schemas.microsoft.com/office/drawing/2014/main" id="{AD92AB47-7FB8-46C4-AD89-885E842D14CE}"/>
            </a:ext>
          </a:extLst>
        </xdr:cNvPr>
        <xdr:cNvSpPr>
          <a:spLocks noChangeShapeType="1"/>
        </xdr:cNvSpPr>
      </xdr:nvSpPr>
      <xdr:spPr bwMode="auto">
        <a:xfrm>
          <a:off x="11163300" y="356330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7017" name="Line 326">
          <a:extLst>
            <a:ext uri="{FF2B5EF4-FFF2-40B4-BE49-F238E27FC236}">
              <a16:creationId xmlns:a16="http://schemas.microsoft.com/office/drawing/2014/main" id="{0A8B6776-3295-4AF6-9A6C-D695AD2F1DC7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7018" name="Line 323">
          <a:extLst>
            <a:ext uri="{FF2B5EF4-FFF2-40B4-BE49-F238E27FC236}">
              <a16:creationId xmlns:a16="http://schemas.microsoft.com/office/drawing/2014/main" id="{86D283DF-4513-455F-BD0A-76DE8DC2BBC7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272</xdr:row>
      <xdr:rowOff>0</xdr:rowOff>
    </xdr:from>
    <xdr:to>
      <xdr:col>55</xdr:col>
      <xdr:colOff>0</xdr:colOff>
      <xdr:row>272</xdr:row>
      <xdr:rowOff>0</xdr:rowOff>
    </xdr:to>
    <xdr:sp macro="" textlink="">
      <xdr:nvSpPr>
        <xdr:cNvPr id="17019" name="Line 327">
          <a:extLst>
            <a:ext uri="{FF2B5EF4-FFF2-40B4-BE49-F238E27FC236}">
              <a16:creationId xmlns:a16="http://schemas.microsoft.com/office/drawing/2014/main" id="{291E36B8-99A9-4724-AA14-C7AAD07081A7}"/>
            </a:ext>
          </a:extLst>
        </xdr:cNvPr>
        <xdr:cNvSpPr>
          <a:spLocks noChangeShapeType="1"/>
        </xdr:cNvSpPr>
      </xdr:nvSpPr>
      <xdr:spPr bwMode="auto">
        <a:xfrm>
          <a:off x="11163300" y="35956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7020" name="Line 326">
          <a:extLst>
            <a:ext uri="{FF2B5EF4-FFF2-40B4-BE49-F238E27FC236}">
              <a16:creationId xmlns:a16="http://schemas.microsoft.com/office/drawing/2014/main" id="{7BD46FDF-92D0-4C36-8921-7926411094B9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7021" name="Line 323">
          <a:extLst>
            <a:ext uri="{FF2B5EF4-FFF2-40B4-BE49-F238E27FC236}">
              <a16:creationId xmlns:a16="http://schemas.microsoft.com/office/drawing/2014/main" id="{8D81BEF2-17B3-49EE-9580-75E13F694F1E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274</xdr:row>
      <xdr:rowOff>0</xdr:rowOff>
    </xdr:from>
    <xdr:to>
      <xdr:col>55</xdr:col>
      <xdr:colOff>0</xdr:colOff>
      <xdr:row>274</xdr:row>
      <xdr:rowOff>0</xdr:rowOff>
    </xdr:to>
    <xdr:sp macro="" textlink="">
      <xdr:nvSpPr>
        <xdr:cNvPr id="17022" name="Line 327">
          <a:extLst>
            <a:ext uri="{FF2B5EF4-FFF2-40B4-BE49-F238E27FC236}">
              <a16:creationId xmlns:a16="http://schemas.microsoft.com/office/drawing/2014/main" id="{F77BE7F2-1822-4B61-8D3E-BC1DA4F9EC83}"/>
            </a:ext>
          </a:extLst>
        </xdr:cNvPr>
        <xdr:cNvSpPr>
          <a:spLocks noChangeShapeType="1"/>
        </xdr:cNvSpPr>
      </xdr:nvSpPr>
      <xdr:spPr bwMode="auto">
        <a:xfrm>
          <a:off x="11163300" y="362807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23" name="Line 326">
          <a:extLst>
            <a:ext uri="{FF2B5EF4-FFF2-40B4-BE49-F238E27FC236}">
              <a16:creationId xmlns:a16="http://schemas.microsoft.com/office/drawing/2014/main" id="{58A15158-C40F-4641-8077-B637EE150985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24" name="Line 323">
          <a:extLst>
            <a:ext uri="{FF2B5EF4-FFF2-40B4-BE49-F238E27FC236}">
              <a16:creationId xmlns:a16="http://schemas.microsoft.com/office/drawing/2014/main" id="{11A5F4FE-EA58-482F-8813-ABA7854BED1B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25" name="Line 327">
          <a:extLst>
            <a:ext uri="{FF2B5EF4-FFF2-40B4-BE49-F238E27FC236}">
              <a16:creationId xmlns:a16="http://schemas.microsoft.com/office/drawing/2014/main" id="{D376978B-36EA-4ED1-8861-2D1895EC02F6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26" name="Line 326">
          <a:extLst>
            <a:ext uri="{FF2B5EF4-FFF2-40B4-BE49-F238E27FC236}">
              <a16:creationId xmlns:a16="http://schemas.microsoft.com/office/drawing/2014/main" id="{5B5FFCE3-B6DF-4CB8-AAA0-7A284D5F0BCC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27" name="Line 323">
          <a:extLst>
            <a:ext uri="{FF2B5EF4-FFF2-40B4-BE49-F238E27FC236}">
              <a16:creationId xmlns:a16="http://schemas.microsoft.com/office/drawing/2014/main" id="{0CB45011-8CC6-45EC-9239-658F856FD64C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28" name="Line 327">
          <a:extLst>
            <a:ext uri="{FF2B5EF4-FFF2-40B4-BE49-F238E27FC236}">
              <a16:creationId xmlns:a16="http://schemas.microsoft.com/office/drawing/2014/main" id="{D6DC9AFE-E99F-4C46-B5D4-86BC4EBE3968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29" name="Line 326">
          <a:extLst>
            <a:ext uri="{FF2B5EF4-FFF2-40B4-BE49-F238E27FC236}">
              <a16:creationId xmlns:a16="http://schemas.microsoft.com/office/drawing/2014/main" id="{FB5C80CD-9F5C-4E8A-8437-2DD880A344A7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30" name="Line 323">
          <a:extLst>
            <a:ext uri="{FF2B5EF4-FFF2-40B4-BE49-F238E27FC236}">
              <a16:creationId xmlns:a16="http://schemas.microsoft.com/office/drawing/2014/main" id="{0967CD14-36B0-43C9-ABF9-B6EE714F90AE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31" name="Line 327">
          <a:extLst>
            <a:ext uri="{FF2B5EF4-FFF2-40B4-BE49-F238E27FC236}">
              <a16:creationId xmlns:a16="http://schemas.microsoft.com/office/drawing/2014/main" id="{F51B3336-47BA-4D29-BA7D-D20D05C85303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255</xdr:row>
      <xdr:rowOff>0</xdr:rowOff>
    </xdr:from>
    <xdr:to>
      <xdr:col>55</xdr:col>
      <xdr:colOff>129540</xdr:colOff>
      <xdr:row>255</xdr:row>
      <xdr:rowOff>0</xdr:rowOff>
    </xdr:to>
    <xdr:sp macro="" textlink="">
      <xdr:nvSpPr>
        <xdr:cNvPr id="17032" name="Line 147">
          <a:extLst>
            <a:ext uri="{FF2B5EF4-FFF2-40B4-BE49-F238E27FC236}">
              <a16:creationId xmlns:a16="http://schemas.microsoft.com/office/drawing/2014/main" id="{3D8EC988-482A-4FE7-AECC-904E8097C636}"/>
            </a:ext>
          </a:extLst>
        </xdr:cNvPr>
        <xdr:cNvSpPr>
          <a:spLocks noChangeShapeType="1"/>
        </xdr:cNvSpPr>
      </xdr:nvSpPr>
      <xdr:spPr bwMode="auto">
        <a:xfrm>
          <a:off x="11292840" y="33528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273</xdr:row>
      <xdr:rowOff>0</xdr:rowOff>
    </xdr:from>
    <xdr:to>
      <xdr:col>55</xdr:col>
      <xdr:colOff>129540</xdr:colOff>
      <xdr:row>273</xdr:row>
      <xdr:rowOff>0</xdr:rowOff>
    </xdr:to>
    <xdr:sp macro="" textlink="">
      <xdr:nvSpPr>
        <xdr:cNvPr id="17033" name="Line 324">
          <a:extLst>
            <a:ext uri="{FF2B5EF4-FFF2-40B4-BE49-F238E27FC236}">
              <a16:creationId xmlns:a16="http://schemas.microsoft.com/office/drawing/2014/main" id="{5CBD444F-AA4C-4858-A751-6EDFBC09F28B}"/>
            </a:ext>
          </a:extLst>
        </xdr:cNvPr>
        <xdr:cNvSpPr>
          <a:spLocks noChangeShapeType="1"/>
        </xdr:cNvSpPr>
      </xdr:nvSpPr>
      <xdr:spPr bwMode="auto">
        <a:xfrm>
          <a:off x="11292840" y="36118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129540</xdr:colOff>
      <xdr:row>273</xdr:row>
      <xdr:rowOff>0</xdr:rowOff>
    </xdr:from>
    <xdr:to>
      <xdr:col>55</xdr:col>
      <xdr:colOff>129540</xdr:colOff>
      <xdr:row>273</xdr:row>
      <xdr:rowOff>0</xdr:rowOff>
    </xdr:to>
    <xdr:sp macro="" textlink="">
      <xdr:nvSpPr>
        <xdr:cNvPr id="17034" name="Line 147">
          <a:extLst>
            <a:ext uri="{FF2B5EF4-FFF2-40B4-BE49-F238E27FC236}">
              <a16:creationId xmlns:a16="http://schemas.microsoft.com/office/drawing/2014/main" id="{72DD6BCB-260B-4821-8A6E-AE4C01113CA9}"/>
            </a:ext>
          </a:extLst>
        </xdr:cNvPr>
        <xdr:cNvSpPr>
          <a:spLocks noChangeShapeType="1"/>
        </xdr:cNvSpPr>
      </xdr:nvSpPr>
      <xdr:spPr bwMode="auto">
        <a:xfrm>
          <a:off x="11292840" y="361188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35" name="Line 323">
          <a:extLst>
            <a:ext uri="{FF2B5EF4-FFF2-40B4-BE49-F238E27FC236}">
              <a16:creationId xmlns:a16="http://schemas.microsoft.com/office/drawing/2014/main" id="{4923942D-3435-4FA7-8DE7-A33741A29BBE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36" name="Line 327">
          <a:extLst>
            <a:ext uri="{FF2B5EF4-FFF2-40B4-BE49-F238E27FC236}">
              <a16:creationId xmlns:a16="http://schemas.microsoft.com/office/drawing/2014/main" id="{7A27D480-7284-4A26-9C2C-5DD026BF3A8E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37" name="Line 326">
          <a:extLst>
            <a:ext uri="{FF2B5EF4-FFF2-40B4-BE49-F238E27FC236}">
              <a16:creationId xmlns:a16="http://schemas.microsoft.com/office/drawing/2014/main" id="{2C01137C-28CA-4F74-9B04-614EFFDE216C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38" name="Line 323">
          <a:extLst>
            <a:ext uri="{FF2B5EF4-FFF2-40B4-BE49-F238E27FC236}">
              <a16:creationId xmlns:a16="http://schemas.microsoft.com/office/drawing/2014/main" id="{548BFDB0-C93F-4E20-886B-AE926BCFAA1C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39" name="Line 327">
          <a:extLst>
            <a:ext uri="{FF2B5EF4-FFF2-40B4-BE49-F238E27FC236}">
              <a16:creationId xmlns:a16="http://schemas.microsoft.com/office/drawing/2014/main" id="{6630557F-5CAE-4ADC-9334-D4469EDB87F7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40" name="Line 326">
          <a:extLst>
            <a:ext uri="{FF2B5EF4-FFF2-40B4-BE49-F238E27FC236}">
              <a16:creationId xmlns:a16="http://schemas.microsoft.com/office/drawing/2014/main" id="{ADC7C794-BFEF-488F-820E-EEB40B64E8B6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41" name="Line 323">
          <a:extLst>
            <a:ext uri="{FF2B5EF4-FFF2-40B4-BE49-F238E27FC236}">
              <a16:creationId xmlns:a16="http://schemas.microsoft.com/office/drawing/2014/main" id="{8BA442FD-87C3-4C6C-AD7A-D11BD6196452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42" name="Line 327">
          <a:extLst>
            <a:ext uri="{FF2B5EF4-FFF2-40B4-BE49-F238E27FC236}">
              <a16:creationId xmlns:a16="http://schemas.microsoft.com/office/drawing/2014/main" id="{AD46C952-9FCC-4494-9921-F83A0E2E10D1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43" name="Line 326">
          <a:extLst>
            <a:ext uri="{FF2B5EF4-FFF2-40B4-BE49-F238E27FC236}">
              <a16:creationId xmlns:a16="http://schemas.microsoft.com/office/drawing/2014/main" id="{CEB3676E-EA8E-4FAC-8CA6-A280BDD4B0E7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44" name="Line 323">
          <a:extLst>
            <a:ext uri="{FF2B5EF4-FFF2-40B4-BE49-F238E27FC236}">
              <a16:creationId xmlns:a16="http://schemas.microsoft.com/office/drawing/2014/main" id="{FC109D70-FA86-4836-B50E-A0E03A00BC19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45" name="Line 327">
          <a:extLst>
            <a:ext uri="{FF2B5EF4-FFF2-40B4-BE49-F238E27FC236}">
              <a16:creationId xmlns:a16="http://schemas.microsoft.com/office/drawing/2014/main" id="{D5A2A10D-FCC6-459F-9CC4-2A968F1B1DB7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46" name="Line 326">
          <a:extLst>
            <a:ext uri="{FF2B5EF4-FFF2-40B4-BE49-F238E27FC236}">
              <a16:creationId xmlns:a16="http://schemas.microsoft.com/office/drawing/2014/main" id="{5BCCFD68-13D2-4898-8E9D-F281034F51CD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47" name="Line 323">
          <a:extLst>
            <a:ext uri="{FF2B5EF4-FFF2-40B4-BE49-F238E27FC236}">
              <a16:creationId xmlns:a16="http://schemas.microsoft.com/office/drawing/2014/main" id="{0F247405-8B3F-4B1A-A893-20976D036CA1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48" name="Line 327">
          <a:extLst>
            <a:ext uri="{FF2B5EF4-FFF2-40B4-BE49-F238E27FC236}">
              <a16:creationId xmlns:a16="http://schemas.microsoft.com/office/drawing/2014/main" id="{7910B207-2E6F-433E-AA8B-49234CA3A615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49" name="Line 326">
          <a:extLst>
            <a:ext uri="{FF2B5EF4-FFF2-40B4-BE49-F238E27FC236}">
              <a16:creationId xmlns:a16="http://schemas.microsoft.com/office/drawing/2014/main" id="{2D400A00-C3F8-488B-BEFB-B447FF1BC3CA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50" name="Line 323">
          <a:extLst>
            <a:ext uri="{FF2B5EF4-FFF2-40B4-BE49-F238E27FC236}">
              <a16:creationId xmlns:a16="http://schemas.microsoft.com/office/drawing/2014/main" id="{76035DA5-E93D-4246-B233-C699CDEDA6CC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51" name="Line 327">
          <a:extLst>
            <a:ext uri="{FF2B5EF4-FFF2-40B4-BE49-F238E27FC236}">
              <a16:creationId xmlns:a16="http://schemas.microsoft.com/office/drawing/2014/main" id="{69D4F2E2-8C96-4300-B6C3-E0FB0CE0256F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52" name="Line 326">
          <a:extLst>
            <a:ext uri="{FF2B5EF4-FFF2-40B4-BE49-F238E27FC236}">
              <a16:creationId xmlns:a16="http://schemas.microsoft.com/office/drawing/2014/main" id="{A72C4DFC-326A-435A-9761-876DAE91D6FD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53" name="Line 323">
          <a:extLst>
            <a:ext uri="{FF2B5EF4-FFF2-40B4-BE49-F238E27FC236}">
              <a16:creationId xmlns:a16="http://schemas.microsoft.com/office/drawing/2014/main" id="{16C23E2F-A4B4-4FBC-A926-0BF1773145E6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54" name="Line 327">
          <a:extLst>
            <a:ext uri="{FF2B5EF4-FFF2-40B4-BE49-F238E27FC236}">
              <a16:creationId xmlns:a16="http://schemas.microsoft.com/office/drawing/2014/main" id="{E521DCB1-C3AE-478D-B3CB-6D2549F3ABB6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55" name="Line 326">
          <a:extLst>
            <a:ext uri="{FF2B5EF4-FFF2-40B4-BE49-F238E27FC236}">
              <a16:creationId xmlns:a16="http://schemas.microsoft.com/office/drawing/2014/main" id="{642B11A7-F609-41AA-A897-AA8CBB05DB98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56" name="Line 323">
          <a:extLst>
            <a:ext uri="{FF2B5EF4-FFF2-40B4-BE49-F238E27FC236}">
              <a16:creationId xmlns:a16="http://schemas.microsoft.com/office/drawing/2014/main" id="{844F5E53-FA92-416E-87CF-C44ADC19F377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57" name="Line 327">
          <a:extLst>
            <a:ext uri="{FF2B5EF4-FFF2-40B4-BE49-F238E27FC236}">
              <a16:creationId xmlns:a16="http://schemas.microsoft.com/office/drawing/2014/main" id="{8C49D30B-3665-4C18-8122-BB853BDDEB08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58" name="Line 326">
          <a:extLst>
            <a:ext uri="{FF2B5EF4-FFF2-40B4-BE49-F238E27FC236}">
              <a16:creationId xmlns:a16="http://schemas.microsoft.com/office/drawing/2014/main" id="{20C01705-4EEF-4A8A-818C-F4A6C9C2F393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59" name="Line 323">
          <a:extLst>
            <a:ext uri="{FF2B5EF4-FFF2-40B4-BE49-F238E27FC236}">
              <a16:creationId xmlns:a16="http://schemas.microsoft.com/office/drawing/2014/main" id="{5BD21690-80B6-48DF-9CDC-CB06F6DE47BC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60" name="Line 327">
          <a:extLst>
            <a:ext uri="{FF2B5EF4-FFF2-40B4-BE49-F238E27FC236}">
              <a16:creationId xmlns:a16="http://schemas.microsoft.com/office/drawing/2014/main" id="{1E598546-6C54-4A9C-ABBF-9DCB8728510C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61" name="Line 326">
          <a:extLst>
            <a:ext uri="{FF2B5EF4-FFF2-40B4-BE49-F238E27FC236}">
              <a16:creationId xmlns:a16="http://schemas.microsoft.com/office/drawing/2014/main" id="{7D09DD50-76CF-4AA9-BF73-447B5189FE40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62" name="Line 323">
          <a:extLst>
            <a:ext uri="{FF2B5EF4-FFF2-40B4-BE49-F238E27FC236}">
              <a16:creationId xmlns:a16="http://schemas.microsoft.com/office/drawing/2014/main" id="{A91E269D-A0AA-42F8-BAF0-BFB20B3CE107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278</xdr:row>
      <xdr:rowOff>0</xdr:rowOff>
    </xdr:from>
    <xdr:to>
      <xdr:col>55</xdr:col>
      <xdr:colOff>0</xdr:colOff>
      <xdr:row>278</xdr:row>
      <xdr:rowOff>0</xdr:rowOff>
    </xdr:to>
    <xdr:sp macro="" textlink="">
      <xdr:nvSpPr>
        <xdr:cNvPr id="17063" name="Line 327">
          <a:extLst>
            <a:ext uri="{FF2B5EF4-FFF2-40B4-BE49-F238E27FC236}">
              <a16:creationId xmlns:a16="http://schemas.microsoft.com/office/drawing/2014/main" id="{2DB4A81A-FC5C-4CF9-A032-1518930463E4}"/>
            </a:ext>
          </a:extLst>
        </xdr:cNvPr>
        <xdr:cNvSpPr>
          <a:spLocks noChangeShapeType="1"/>
        </xdr:cNvSpPr>
      </xdr:nvSpPr>
      <xdr:spPr bwMode="auto">
        <a:xfrm>
          <a:off x="11163300" y="3692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64" name="Line 326">
          <a:extLst>
            <a:ext uri="{FF2B5EF4-FFF2-40B4-BE49-F238E27FC236}">
              <a16:creationId xmlns:a16="http://schemas.microsoft.com/office/drawing/2014/main" id="{C432CE98-3406-48AC-B397-59EB2D6171FD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65" name="Line 323">
          <a:extLst>
            <a:ext uri="{FF2B5EF4-FFF2-40B4-BE49-F238E27FC236}">
              <a16:creationId xmlns:a16="http://schemas.microsoft.com/office/drawing/2014/main" id="{EA894DF0-356D-4445-AACC-F08B2CB85B4F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280</xdr:row>
      <xdr:rowOff>0</xdr:rowOff>
    </xdr:from>
    <xdr:to>
      <xdr:col>55</xdr:col>
      <xdr:colOff>0</xdr:colOff>
      <xdr:row>280</xdr:row>
      <xdr:rowOff>0</xdr:rowOff>
    </xdr:to>
    <xdr:sp macro="" textlink="">
      <xdr:nvSpPr>
        <xdr:cNvPr id="17066" name="Line 327">
          <a:extLst>
            <a:ext uri="{FF2B5EF4-FFF2-40B4-BE49-F238E27FC236}">
              <a16:creationId xmlns:a16="http://schemas.microsoft.com/office/drawing/2014/main" id="{7775CB55-1C9C-44CA-B2DA-A7A297BCD69B}"/>
            </a:ext>
          </a:extLst>
        </xdr:cNvPr>
        <xdr:cNvSpPr>
          <a:spLocks noChangeShapeType="1"/>
        </xdr:cNvSpPr>
      </xdr:nvSpPr>
      <xdr:spPr bwMode="auto">
        <a:xfrm>
          <a:off x="11163300" y="372522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67" name="Line 326">
          <a:extLst>
            <a:ext uri="{FF2B5EF4-FFF2-40B4-BE49-F238E27FC236}">
              <a16:creationId xmlns:a16="http://schemas.microsoft.com/office/drawing/2014/main" id="{043A5C63-CB1E-454C-89BC-59F3B54256B5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68" name="Line 323">
          <a:extLst>
            <a:ext uri="{FF2B5EF4-FFF2-40B4-BE49-F238E27FC236}">
              <a16:creationId xmlns:a16="http://schemas.microsoft.com/office/drawing/2014/main" id="{EFD6222A-80A8-4208-A8F7-41CB304B3DB0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282</xdr:row>
      <xdr:rowOff>0</xdr:rowOff>
    </xdr:from>
    <xdr:to>
      <xdr:col>55</xdr:col>
      <xdr:colOff>0</xdr:colOff>
      <xdr:row>282</xdr:row>
      <xdr:rowOff>0</xdr:rowOff>
    </xdr:to>
    <xdr:sp macro="" textlink="">
      <xdr:nvSpPr>
        <xdr:cNvPr id="17069" name="Line 327">
          <a:extLst>
            <a:ext uri="{FF2B5EF4-FFF2-40B4-BE49-F238E27FC236}">
              <a16:creationId xmlns:a16="http://schemas.microsoft.com/office/drawing/2014/main" id="{5A9E0D66-9B30-4A71-A01B-6621F3ED831C}"/>
            </a:ext>
          </a:extLst>
        </xdr:cNvPr>
        <xdr:cNvSpPr>
          <a:spLocks noChangeShapeType="1"/>
        </xdr:cNvSpPr>
      </xdr:nvSpPr>
      <xdr:spPr bwMode="auto">
        <a:xfrm>
          <a:off x="11163300" y="375761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70" name="Line 326">
          <a:extLst>
            <a:ext uri="{FF2B5EF4-FFF2-40B4-BE49-F238E27FC236}">
              <a16:creationId xmlns:a16="http://schemas.microsoft.com/office/drawing/2014/main" id="{050D840D-466F-4A17-ACF8-AB21D5A0C866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71" name="Line 323">
          <a:extLst>
            <a:ext uri="{FF2B5EF4-FFF2-40B4-BE49-F238E27FC236}">
              <a16:creationId xmlns:a16="http://schemas.microsoft.com/office/drawing/2014/main" id="{C6DDC692-6BFA-4143-B181-F50978962D26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72" name="Line 327">
          <a:extLst>
            <a:ext uri="{FF2B5EF4-FFF2-40B4-BE49-F238E27FC236}">
              <a16:creationId xmlns:a16="http://schemas.microsoft.com/office/drawing/2014/main" id="{010B3286-717F-4F44-9028-066B14D3628F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73" name="Line 335">
          <a:extLst>
            <a:ext uri="{FF2B5EF4-FFF2-40B4-BE49-F238E27FC236}">
              <a16:creationId xmlns:a16="http://schemas.microsoft.com/office/drawing/2014/main" id="{65411D5E-1F89-40D3-A173-72F1C06CA2AD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74" name="Line 333">
          <a:extLst>
            <a:ext uri="{FF2B5EF4-FFF2-40B4-BE49-F238E27FC236}">
              <a16:creationId xmlns:a16="http://schemas.microsoft.com/office/drawing/2014/main" id="{9D91DF17-6D82-4762-AA52-66676E20BA78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75" name="Line 336">
          <a:extLst>
            <a:ext uri="{FF2B5EF4-FFF2-40B4-BE49-F238E27FC236}">
              <a16:creationId xmlns:a16="http://schemas.microsoft.com/office/drawing/2014/main" id="{75EBA4D3-D463-43B4-BC34-F858BD72B8B6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076" name="Line 148">
          <a:extLst>
            <a:ext uri="{FF2B5EF4-FFF2-40B4-BE49-F238E27FC236}">
              <a16:creationId xmlns:a16="http://schemas.microsoft.com/office/drawing/2014/main" id="{BF5214A3-C2C5-4E0F-AC3C-FAA4546D25B8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077" name="Line 148">
          <a:extLst>
            <a:ext uri="{FF2B5EF4-FFF2-40B4-BE49-F238E27FC236}">
              <a16:creationId xmlns:a16="http://schemas.microsoft.com/office/drawing/2014/main" id="{CA07AE56-BF05-4B11-9114-0D501F521D2C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78" name="Line 335">
          <a:extLst>
            <a:ext uri="{FF2B5EF4-FFF2-40B4-BE49-F238E27FC236}">
              <a16:creationId xmlns:a16="http://schemas.microsoft.com/office/drawing/2014/main" id="{B504A1E4-F281-41D4-AA07-76C32441C039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79" name="Line 333">
          <a:extLst>
            <a:ext uri="{FF2B5EF4-FFF2-40B4-BE49-F238E27FC236}">
              <a16:creationId xmlns:a16="http://schemas.microsoft.com/office/drawing/2014/main" id="{DEB1D4C4-36E0-42F4-AF6E-52DD75ACAD04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80" name="Line 336">
          <a:extLst>
            <a:ext uri="{FF2B5EF4-FFF2-40B4-BE49-F238E27FC236}">
              <a16:creationId xmlns:a16="http://schemas.microsoft.com/office/drawing/2014/main" id="{BBB9AE22-A702-4A19-BADE-CFBC18139093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081" name="Line 148">
          <a:extLst>
            <a:ext uri="{FF2B5EF4-FFF2-40B4-BE49-F238E27FC236}">
              <a16:creationId xmlns:a16="http://schemas.microsoft.com/office/drawing/2014/main" id="{D711DD8B-ADB5-40D5-AC14-956299EFA8F2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082" name="Line 148">
          <a:extLst>
            <a:ext uri="{FF2B5EF4-FFF2-40B4-BE49-F238E27FC236}">
              <a16:creationId xmlns:a16="http://schemas.microsoft.com/office/drawing/2014/main" id="{BC401C15-93B7-4B47-911A-3931A8405F8F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83" name="Line 335">
          <a:extLst>
            <a:ext uri="{FF2B5EF4-FFF2-40B4-BE49-F238E27FC236}">
              <a16:creationId xmlns:a16="http://schemas.microsoft.com/office/drawing/2014/main" id="{789FD76D-94AF-4F38-84BA-6B7DB9B4842A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84" name="Line 333">
          <a:extLst>
            <a:ext uri="{FF2B5EF4-FFF2-40B4-BE49-F238E27FC236}">
              <a16:creationId xmlns:a16="http://schemas.microsoft.com/office/drawing/2014/main" id="{93BEBE70-00CE-4D08-9334-6ADF4589099C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85" name="Line 336">
          <a:extLst>
            <a:ext uri="{FF2B5EF4-FFF2-40B4-BE49-F238E27FC236}">
              <a16:creationId xmlns:a16="http://schemas.microsoft.com/office/drawing/2014/main" id="{CF6E4A3B-0B11-4099-8154-8ECB84ECD8D4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086" name="Line 148">
          <a:extLst>
            <a:ext uri="{FF2B5EF4-FFF2-40B4-BE49-F238E27FC236}">
              <a16:creationId xmlns:a16="http://schemas.microsoft.com/office/drawing/2014/main" id="{E46E0258-36C3-4D3F-9E08-6FE73C84D61E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087" name="Line 148">
          <a:extLst>
            <a:ext uri="{FF2B5EF4-FFF2-40B4-BE49-F238E27FC236}">
              <a16:creationId xmlns:a16="http://schemas.microsoft.com/office/drawing/2014/main" id="{2E904F35-AD01-4CDF-9213-836F84BE21C8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88" name="Line 335">
          <a:extLst>
            <a:ext uri="{FF2B5EF4-FFF2-40B4-BE49-F238E27FC236}">
              <a16:creationId xmlns:a16="http://schemas.microsoft.com/office/drawing/2014/main" id="{8AFDD752-ABC0-45DB-ABC1-6722BB74D0EA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89" name="Line 333">
          <a:extLst>
            <a:ext uri="{FF2B5EF4-FFF2-40B4-BE49-F238E27FC236}">
              <a16:creationId xmlns:a16="http://schemas.microsoft.com/office/drawing/2014/main" id="{5CA7FA34-CA60-425E-8990-77C46A9D8757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90" name="Line 336">
          <a:extLst>
            <a:ext uri="{FF2B5EF4-FFF2-40B4-BE49-F238E27FC236}">
              <a16:creationId xmlns:a16="http://schemas.microsoft.com/office/drawing/2014/main" id="{759BF668-BB67-4787-8AE8-03AD333A9470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91" name="Line 326">
          <a:extLst>
            <a:ext uri="{FF2B5EF4-FFF2-40B4-BE49-F238E27FC236}">
              <a16:creationId xmlns:a16="http://schemas.microsoft.com/office/drawing/2014/main" id="{5600D232-A750-4963-9FAB-A36647EC6D68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92" name="Line 323">
          <a:extLst>
            <a:ext uri="{FF2B5EF4-FFF2-40B4-BE49-F238E27FC236}">
              <a16:creationId xmlns:a16="http://schemas.microsoft.com/office/drawing/2014/main" id="{D5D0C29A-9748-4E42-8F95-7A3A7FFFB2A6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93" name="Line 327">
          <a:extLst>
            <a:ext uri="{FF2B5EF4-FFF2-40B4-BE49-F238E27FC236}">
              <a16:creationId xmlns:a16="http://schemas.microsoft.com/office/drawing/2014/main" id="{5666B604-B131-4885-A1B8-290FACC45125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94" name="Line 326">
          <a:extLst>
            <a:ext uri="{FF2B5EF4-FFF2-40B4-BE49-F238E27FC236}">
              <a16:creationId xmlns:a16="http://schemas.microsoft.com/office/drawing/2014/main" id="{A3EF69A3-8221-420D-9303-DB7E61A238DA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95" name="Line 323">
          <a:extLst>
            <a:ext uri="{FF2B5EF4-FFF2-40B4-BE49-F238E27FC236}">
              <a16:creationId xmlns:a16="http://schemas.microsoft.com/office/drawing/2014/main" id="{01784AE3-C65C-42CB-9AB4-A3F740D91F7D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96" name="Line 327">
          <a:extLst>
            <a:ext uri="{FF2B5EF4-FFF2-40B4-BE49-F238E27FC236}">
              <a16:creationId xmlns:a16="http://schemas.microsoft.com/office/drawing/2014/main" id="{3335CCDC-D25F-4221-A857-2C84B2BF22B4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97" name="Line 326">
          <a:extLst>
            <a:ext uri="{FF2B5EF4-FFF2-40B4-BE49-F238E27FC236}">
              <a16:creationId xmlns:a16="http://schemas.microsoft.com/office/drawing/2014/main" id="{6F73D5D3-3A1D-429F-BDEC-E84BAED48CB5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98" name="Line 323">
          <a:extLst>
            <a:ext uri="{FF2B5EF4-FFF2-40B4-BE49-F238E27FC236}">
              <a16:creationId xmlns:a16="http://schemas.microsoft.com/office/drawing/2014/main" id="{145486D2-FD9E-4A76-B911-777A52C91ACD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284</xdr:row>
      <xdr:rowOff>0</xdr:rowOff>
    </xdr:from>
    <xdr:to>
      <xdr:col>55</xdr:col>
      <xdr:colOff>0</xdr:colOff>
      <xdr:row>284</xdr:row>
      <xdr:rowOff>0</xdr:rowOff>
    </xdr:to>
    <xdr:sp macro="" textlink="">
      <xdr:nvSpPr>
        <xdr:cNvPr id="17099" name="Line 327">
          <a:extLst>
            <a:ext uri="{FF2B5EF4-FFF2-40B4-BE49-F238E27FC236}">
              <a16:creationId xmlns:a16="http://schemas.microsoft.com/office/drawing/2014/main" id="{ACC388AA-5D47-4974-868A-00532662A04E}"/>
            </a:ext>
          </a:extLst>
        </xdr:cNvPr>
        <xdr:cNvSpPr>
          <a:spLocks noChangeShapeType="1"/>
        </xdr:cNvSpPr>
      </xdr:nvSpPr>
      <xdr:spPr bwMode="auto">
        <a:xfrm>
          <a:off x="11163300" y="377952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00" name="Line 335">
          <a:extLst>
            <a:ext uri="{FF2B5EF4-FFF2-40B4-BE49-F238E27FC236}">
              <a16:creationId xmlns:a16="http://schemas.microsoft.com/office/drawing/2014/main" id="{51401FE8-AD5C-4005-9481-9BA4B2E6AE0B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01" name="Line 333">
          <a:extLst>
            <a:ext uri="{FF2B5EF4-FFF2-40B4-BE49-F238E27FC236}">
              <a16:creationId xmlns:a16="http://schemas.microsoft.com/office/drawing/2014/main" id="{3033C56D-543B-4A38-8AE9-D819755F9E69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02" name="Line 336">
          <a:extLst>
            <a:ext uri="{FF2B5EF4-FFF2-40B4-BE49-F238E27FC236}">
              <a16:creationId xmlns:a16="http://schemas.microsoft.com/office/drawing/2014/main" id="{FC7F3D85-0255-4252-BF9C-34C061A43ACF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286</xdr:row>
      <xdr:rowOff>0</xdr:rowOff>
    </xdr:from>
    <xdr:to>
      <xdr:col>26</xdr:col>
      <xdr:colOff>7620</xdr:colOff>
      <xdr:row>286</xdr:row>
      <xdr:rowOff>0</xdr:rowOff>
    </xdr:to>
    <xdr:sp macro="" textlink="">
      <xdr:nvSpPr>
        <xdr:cNvPr id="17103" name="Line 148">
          <a:extLst>
            <a:ext uri="{FF2B5EF4-FFF2-40B4-BE49-F238E27FC236}">
              <a16:creationId xmlns:a16="http://schemas.microsoft.com/office/drawing/2014/main" id="{55E86343-9FFB-484C-960E-11720B9EB133}"/>
            </a:ext>
          </a:extLst>
        </xdr:cNvPr>
        <xdr:cNvSpPr>
          <a:spLocks noChangeShapeType="1"/>
        </xdr:cNvSpPr>
      </xdr:nvSpPr>
      <xdr:spPr bwMode="auto">
        <a:xfrm>
          <a:off x="5379720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286</xdr:row>
      <xdr:rowOff>0</xdr:rowOff>
    </xdr:from>
    <xdr:to>
      <xdr:col>26</xdr:col>
      <xdr:colOff>7620</xdr:colOff>
      <xdr:row>286</xdr:row>
      <xdr:rowOff>0</xdr:rowOff>
    </xdr:to>
    <xdr:sp macro="" textlink="">
      <xdr:nvSpPr>
        <xdr:cNvPr id="17104" name="Line 148">
          <a:extLst>
            <a:ext uri="{FF2B5EF4-FFF2-40B4-BE49-F238E27FC236}">
              <a16:creationId xmlns:a16="http://schemas.microsoft.com/office/drawing/2014/main" id="{B77C1689-6174-4A50-B53C-7962E69283C3}"/>
            </a:ext>
          </a:extLst>
        </xdr:cNvPr>
        <xdr:cNvSpPr>
          <a:spLocks noChangeShapeType="1"/>
        </xdr:cNvSpPr>
      </xdr:nvSpPr>
      <xdr:spPr bwMode="auto">
        <a:xfrm>
          <a:off x="5379720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05" name="Line 326">
          <a:extLst>
            <a:ext uri="{FF2B5EF4-FFF2-40B4-BE49-F238E27FC236}">
              <a16:creationId xmlns:a16="http://schemas.microsoft.com/office/drawing/2014/main" id="{E2BDF12E-DA18-4389-8AA2-944CE9C9AA0F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06" name="Line 323">
          <a:extLst>
            <a:ext uri="{FF2B5EF4-FFF2-40B4-BE49-F238E27FC236}">
              <a16:creationId xmlns:a16="http://schemas.microsoft.com/office/drawing/2014/main" id="{1265A018-F3F0-4BAC-9C4A-CE2AF30DF249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07" name="Line 327">
          <a:extLst>
            <a:ext uri="{FF2B5EF4-FFF2-40B4-BE49-F238E27FC236}">
              <a16:creationId xmlns:a16="http://schemas.microsoft.com/office/drawing/2014/main" id="{547393EE-3E08-4935-AAD9-D63DB6E3ACD6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08" name="Line 326">
          <a:extLst>
            <a:ext uri="{FF2B5EF4-FFF2-40B4-BE49-F238E27FC236}">
              <a16:creationId xmlns:a16="http://schemas.microsoft.com/office/drawing/2014/main" id="{A550AE71-5512-458A-BC86-C7ED144F9CCB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09" name="Line 323">
          <a:extLst>
            <a:ext uri="{FF2B5EF4-FFF2-40B4-BE49-F238E27FC236}">
              <a16:creationId xmlns:a16="http://schemas.microsoft.com/office/drawing/2014/main" id="{42683F2B-690A-4F4D-AB9B-44822516B542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10" name="Line 327">
          <a:extLst>
            <a:ext uri="{FF2B5EF4-FFF2-40B4-BE49-F238E27FC236}">
              <a16:creationId xmlns:a16="http://schemas.microsoft.com/office/drawing/2014/main" id="{5B93F76A-F69E-417C-AA96-DC0F7DA98850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11" name="Line 326">
          <a:extLst>
            <a:ext uri="{FF2B5EF4-FFF2-40B4-BE49-F238E27FC236}">
              <a16:creationId xmlns:a16="http://schemas.microsoft.com/office/drawing/2014/main" id="{79849601-A80F-4853-B12C-212C87B27989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12" name="Line 323">
          <a:extLst>
            <a:ext uri="{FF2B5EF4-FFF2-40B4-BE49-F238E27FC236}">
              <a16:creationId xmlns:a16="http://schemas.microsoft.com/office/drawing/2014/main" id="{D7259D6B-49A5-4A1F-B1DB-7EEE1437E697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286</xdr:row>
      <xdr:rowOff>0</xdr:rowOff>
    </xdr:from>
    <xdr:to>
      <xdr:col>55</xdr:col>
      <xdr:colOff>0</xdr:colOff>
      <xdr:row>286</xdr:row>
      <xdr:rowOff>0</xdr:rowOff>
    </xdr:to>
    <xdr:sp macro="" textlink="">
      <xdr:nvSpPr>
        <xdr:cNvPr id="17113" name="Line 327">
          <a:extLst>
            <a:ext uri="{FF2B5EF4-FFF2-40B4-BE49-F238E27FC236}">
              <a16:creationId xmlns:a16="http://schemas.microsoft.com/office/drawing/2014/main" id="{0052A9D9-7956-4FE5-BF13-D727A231271D}"/>
            </a:ext>
          </a:extLst>
        </xdr:cNvPr>
        <xdr:cNvSpPr>
          <a:spLocks noChangeShapeType="1"/>
        </xdr:cNvSpPr>
      </xdr:nvSpPr>
      <xdr:spPr bwMode="auto">
        <a:xfrm>
          <a:off x="11163300" y="3811905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286</xdr:row>
      <xdr:rowOff>0</xdr:rowOff>
    </xdr:from>
    <xdr:to>
      <xdr:col>25</xdr:col>
      <xdr:colOff>7620</xdr:colOff>
      <xdr:row>286</xdr:row>
      <xdr:rowOff>0</xdr:rowOff>
    </xdr:to>
    <xdr:sp macro="" textlink="">
      <xdr:nvSpPr>
        <xdr:cNvPr id="17114" name="Line 6">
          <a:extLst>
            <a:ext uri="{FF2B5EF4-FFF2-40B4-BE49-F238E27FC236}">
              <a16:creationId xmlns:a16="http://schemas.microsoft.com/office/drawing/2014/main" id="{F5680D86-227B-4AC7-9BC6-79E9A95484B2}"/>
            </a:ext>
          </a:extLst>
        </xdr:cNvPr>
        <xdr:cNvSpPr>
          <a:spLocks noChangeShapeType="1"/>
        </xdr:cNvSpPr>
      </xdr:nvSpPr>
      <xdr:spPr bwMode="auto">
        <a:xfrm>
          <a:off x="5141595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115" name="Line 283">
          <a:extLst>
            <a:ext uri="{FF2B5EF4-FFF2-40B4-BE49-F238E27FC236}">
              <a16:creationId xmlns:a16="http://schemas.microsoft.com/office/drawing/2014/main" id="{3AF0AB47-81A7-4FFF-9E24-E00B038894B6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284</xdr:row>
      <xdr:rowOff>0</xdr:rowOff>
    </xdr:from>
    <xdr:to>
      <xdr:col>31</xdr:col>
      <xdr:colOff>7620</xdr:colOff>
      <xdr:row>284</xdr:row>
      <xdr:rowOff>0</xdr:rowOff>
    </xdr:to>
    <xdr:sp macro="" textlink="">
      <xdr:nvSpPr>
        <xdr:cNvPr id="17116" name="Line 296">
          <a:extLst>
            <a:ext uri="{FF2B5EF4-FFF2-40B4-BE49-F238E27FC236}">
              <a16:creationId xmlns:a16="http://schemas.microsoft.com/office/drawing/2014/main" id="{F0092B9C-5276-4C91-B0CA-6AC97B608055}"/>
            </a:ext>
          </a:extLst>
        </xdr:cNvPr>
        <xdr:cNvSpPr>
          <a:spLocks noChangeShapeType="1"/>
        </xdr:cNvSpPr>
      </xdr:nvSpPr>
      <xdr:spPr bwMode="auto">
        <a:xfrm>
          <a:off x="6570345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286</xdr:row>
      <xdr:rowOff>0</xdr:rowOff>
    </xdr:from>
    <xdr:to>
      <xdr:col>25</xdr:col>
      <xdr:colOff>7620</xdr:colOff>
      <xdr:row>286</xdr:row>
      <xdr:rowOff>0</xdr:rowOff>
    </xdr:to>
    <xdr:sp macro="" textlink="">
      <xdr:nvSpPr>
        <xdr:cNvPr id="17117" name="Line 311">
          <a:extLst>
            <a:ext uri="{FF2B5EF4-FFF2-40B4-BE49-F238E27FC236}">
              <a16:creationId xmlns:a16="http://schemas.microsoft.com/office/drawing/2014/main" id="{38DD3B64-3392-4DE7-9886-F710D83C693C}"/>
            </a:ext>
          </a:extLst>
        </xdr:cNvPr>
        <xdr:cNvSpPr>
          <a:spLocks noChangeShapeType="1"/>
        </xdr:cNvSpPr>
      </xdr:nvSpPr>
      <xdr:spPr bwMode="auto">
        <a:xfrm>
          <a:off x="5141595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118" name="Line 6">
          <a:extLst>
            <a:ext uri="{FF2B5EF4-FFF2-40B4-BE49-F238E27FC236}">
              <a16:creationId xmlns:a16="http://schemas.microsoft.com/office/drawing/2014/main" id="{E218FFC1-910C-47A9-AF65-CC056A0B08B7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119" name="Line 311">
          <a:extLst>
            <a:ext uri="{FF2B5EF4-FFF2-40B4-BE49-F238E27FC236}">
              <a16:creationId xmlns:a16="http://schemas.microsoft.com/office/drawing/2014/main" id="{A7DEDCCC-EF9B-4A9E-8FC9-B20C3772E282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286</xdr:row>
      <xdr:rowOff>0</xdr:rowOff>
    </xdr:from>
    <xdr:to>
      <xdr:col>26</xdr:col>
      <xdr:colOff>7620</xdr:colOff>
      <xdr:row>286</xdr:row>
      <xdr:rowOff>0</xdr:rowOff>
    </xdr:to>
    <xdr:sp macro="" textlink="">
      <xdr:nvSpPr>
        <xdr:cNvPr id="17120" name="Line 148">
          <a:extLst>
            <a:ext uri="{FF2B5EF4-FFF2-40B4-BE49-F238E27FC236}">
              <a16:creationId xmlns:a16="http://schemas.microsoft.com/office/drawing/2014/main" id="{B6161E6D-D884-4F65-9982-704D2BFE01FC}"/>
            </a:ext>
          </a:extLst>
        </xdr:cNvPr>
        <xdr:cNvSpPr>
          <a:spLocks noChangeShapeType="1"/>
        </xdr:cNvSpPr>
      </xdr:nvSpPr>
      <xdr:spPr bwMode="auto">
        <a:xfrm>
          <a:off x="5379720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286</xdr:row>
      <xdr:rowOff>0</xdr:rowOff>
    </xdr:from>
    <xdr:to>
      <xdr:col>26</xdr:col>
      <xdr:colOff>7620</xdr:colOff>
      <xdr:row>286</xdr:row>
      <xdr:rowOff>0</xdr:rowOff>
    </xdr:to>
    <xdr:sp macro="" textlink="">
      <xdr:nvSpPr>
        <xdr:cNvPr id="17121" name="Line 148">
          <a:extLst>
            <a:ext uri="{FF2B5EF4-FFF2-40B4-BE49-F238E27FC236}">
              <a16:creationId xmlns:a16="http://schemas.microsoft.com/office/drawing/2014/main" id="{C191AFA4-6F28-49C7-B6D7-42ED4C49E683}"/>
            </a:ext>
          </a:extLst>
        </xdr:cNvPr>
        <xdr:cNvSpPr>
          <a:spLocks noChangeShapeType="1"/>
        </xdr:cNvSpPr>
      </xdr:nvSpPr>
      <xdr:spPr bwMode="auto">
        <a:xfrm>
          <a:off x="5379720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286</xdr:row>
      <xdr:rowOff>0</xdr:rowOff>
    </xdr:from>
    <xdr:to>
      <xdr:col>25</xdr:col>
      <xdr:colOff>7620</xdr:colOff>
      <xdr:row>286</xdr:row>
      <xdr:rowOff>0</xdr:rowOff>
    </xdr:to>
    <xdr:sp macro="" textlink="">
      <xdr:nvSpPr>
        <xdr:cNvPr id="17122" name="Line 6">
          <a:extLst>
            <a:ext uri="{FF2B5EF4-FFF2-40B4-BE49-F238E27FC236}">
              <a16:creationId xmlns:a16="http://schemas.microsoft.com/office/drawing/2014/main" id="{07F2CF31-3C3F-4070-9E0A-3C9A69ECAD82}"/>
            </a:ext>
          </a:extLst>
        </xdr:cNvPr>
        <xdr:cNvSpPr>
          <a:spLocks noChangeShapeType="1"/>
        </xdr:cNvSpPr>
      </xdr:nvSpPr>
      <xdr:spPr bwMode="auto">
        <a:xfrm>
          <a:off x="5141595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123" name="Line 283">
          <a:extLst>
            <a:ext uri="{FF2B5EF4-FFF2-40B4-BE49-F238E27FC236}">
              <a16:creationId xmlns:a16="http://schemas.microsoft.com/office/drawing/2014/main" id="{35C6BCDE-364F-4C77-A8B7-A33E13DD36E7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284</xdr:row>
      <xdr:rowOff>0</xdr:rowOff>
    </xdr:from>
    <xdr:to>
      <xdr:col>31</xdr:col>
      <xdr:colOff>7620</xdr:colOff>
      <xdr:row>284</xdr:row>
      <xdr:rowOff>0</xdr:rowOff>
    </xdr:to>
    <xdr:sp macro="" textlink="">
      <xdr:nvSpPr>
        <xdr:cNvPr id="17124" name="Line 296">
          <a:extLst>
            <a:ext uri="{FF2B5EF4-FFF2-40B4-BE49-F238E27FC236}">
              <a16:creationId xmlns:a16="http://schemas.microsoft.com/office/drawing/2014/main" id="{3207E38C-E5AC-415C-A2D7-8F9A3E924310}"/>
            </a:ext>
          </a:extLst>
        </xdr:cNvPr>
        <xdr:cNvSpPr>
          <a:spLocks noChangeShapeType="1"/>
        </xdr:cNvSpPr>
      </xdr:nvSpPr>
      <xdr:spPr bwMode="auto">
        <a:xfrm>
          <a:off x="6570345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</xdr:colOff>
      <xdr:row>286</xdr:row>
      <xdr:rowOff>0</xdr:rowOff>
    </xdr:from>
    <xdr:to>
      <xdr:col>25</xdr:col>
      <xdr:colOff>7620</xdr:colOff>
      <xdr:row>286</xdr:row>
      <xdr:rowOff>0</xdr:rowOff>
    </xdr:to>
    <xdr:sp macro="" textlink="">
      <xdr:nvSpPr>
        <xdr:cNvPr id="17125" name="Line 311">
          <a:extLst>
            <a:ext uri="{FF2B5EF4-FFF2-40B4-BE49-F238E27FC236}">
              <a16:creationId xmlns:a16="http://schemas.microsoft.com/office/drawing/2014/main" id="{38E63AAE-367C-415F-A6CC-3D53A8335B94}"/>
            </a:ext>
          </a:extLst>
        </xdr:cNvPr>
        <xdr:cNvSpPr>
          <a:spLocks noChangeShapeType="1"/>
        </xdr:cNvSpPr>
      </xdr:nvSpPr>
      <xdr:spPr bwMode="auto">
        <a:xfrm>
          <a:off x="5141595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126" name="Line 6">
          <a:extLst>
            <a:ext uri="{FF2B5EF4-FFF2-40B4-BE49-F238E27FC236}">
              <a16:creationId xmlns:a16="http://schemas.microsoft.com/office/drawing/2014/main" id="{9A07777C-1037-4FD7-BFAA-5F98A12D9F27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284</xdr:row>
      <xdr:rowOff>0</xdr:rowOff>
    </xdr:from>
    <xdr:to>
      <xdr:col>26</xdr:col>
      <xdr:colOff>7620</xdr:colOff>
      <xdr:row>284</xdr:row>
      <xdr:rowOff>0</xdr:rowOff>
    </xdr:to>
    <xdr:sp macro="" textlink="">
      <xdr:nvSpPr>
        <xdr:cNvPr id="17127" name="Line 311">
          <a:extLst>
            <a:ext uri="{FF2B5EF4-FFF2-40B4-BE49-F238E27FC236}">
              <a16:creationId xmlns:a16="http://schemas.microsoft.com/office/drawing/2014/main" id="{642173FE-CDAC-478D-8653-47524F23F163}"/>
            </a:ext>
          </a:extLst>
        </xdr:cNvPr>
        <xdr:cNvSpPr>
          <a:spLocks noChangeShapeType="1"/>
        </xdr:cNvSpPr>
      </xdr:nvSpPr>
      <xdr:spPr bwMode="auto">
        <a:xfrm>
          <a:off x="5379720" y="3779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286</xdr:row>
      <xdr:rowOff>0</xdr:rowOff>
    </xdr:from>
    <xdr:to>
      <xdr:col>26</xdr:col>
      <xdr:colOff>7620</xdr:colOff>
      <xdr:row>286</xdr:row>
      <xdr:rowOff>0</xdr:rowOff>
    </xdr:to>
    <xdr:sp macro="" textlink="">
      <xdr:nvSpPr>
        <xdr:cNvPr id="17128" name="Line 283">
          <a:extLst>
            <a:ext uri="{FF2B5EF4-FFF2-40B4-BE49-F238E27FC236}">
              <a16:creationId xmlns:a16="http://schemas.microsoft.com/office/drawing/2014/main" id="{87D51291-B5D1-4DEC-B543-BF921F86895A}"/>
            </a:ext>
          </a:extLst>
        </xdr:cNvPr>
        <xdr:cNvSpPr>
          <a:spLocks noChangeShapeType="1"/>
        </xdr:cNvSpPr>
      </xdr:nvSpPr>
      <xdr:spPr bwMode="auto">
        <a:xfrm>
          <a:off x="5379720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286</xdr:row>
      <xdr:rowOff>0</xdr:rowOff>
    </xdr:from>
    <xdr:to>
      <xdr:col>31</xdr:col>
      <xdr:colOff>7620</xdr:colOff>
      <xdr:row>286</xdr:row>
      <xdr:rowOff>0</xdr:rowOff>
    </xdr:to>
    <xdr:sp macro="" textlink="">
      <xdr:nvSpPr>
        <xdr:cNvPr id="17129" name="Line 296">
          <a:extLst>
            <a:ext uri="{FF2B5EF4-FFF2-40B4-BE49-F238E27FC236}">
              <a16:creationId xmlns:a16="http://schemas.microsoft.com/office/drawing/2014/main" id="{3DE0CF74-D5BA-48FA-AE42-1991BF83184F}"/>
            </a:ext>
          </a:extLst>
        </xdr:cNvPr>
        <xdr:cNvSpPr>
          <a:spLocks noChangeShapeType="1"/>
        </xdr:cNvSpPr>
      </xdr:nvSpPr>
      <xdr:spPr bwMode="auto">
        <a:xfrm>
          <a:off x="6570345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286</xdr:row>
      <xdr:rowOff>0</xdr:rowOff>
    </xdr:from>
    <xdr:to>
      <xdr:col>26</xdr:col>
      <xdr:colOff>7620</xdr:colOff>
      <xdr:row>286</xdr:row>
      <xdr:rowOff>0</xdr:rowOff>
    </xdr:to>
    <xdr:sp macro="" textlink="">
      <xdr:nvSpPr>
        <xdr:cNvPr id="17130" name="Line 6">
          <a:extLst>
            <a:ext uri="{FF2B5EF4-FFF2-40B4-BE49-F238E27FC236}">
              <a16:creationId xmlns:a16="http://schemas.microsoft.com/office/drawing/2014/main" id="{28A3BC5B-E633-4BB9-BD74-0B251C55A795}"/>
            </a:ext>
          </a:extLst>
        </xdr:cNvPr>
        <xdr:cNvSpPr>
          <a:spLocks noChangeShapeType="1"/>
        </xdr:cNvSpPr>
      </xdr:nvSpPr>
      <xdr:spPr bwMode="auto">
        <a:xfrm>
          <a:off x="5379720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286</xdr:row>
      <xdr:rowOff>0</xdr:rowOff>
    </xdr:from>
    <xdr:to>
      <xdr:col>26</xdr:col>
      <xdr:colOff>7620</xdr:colOff>
      <xdr:row>286</xdr:row>
      <xdr:rowOff>0</xdr:rowOff>
    </xdr:to>
    <xdr:sp macro="" textlink="">
      <xdr:nvSpPr>
        <xdr:cNvPr id="17131" name="Line 311">
          <a:extLst>
            <a:ext uri="{FF2B5EF4-FFF2-40B4-BE49-F238E27FC236}">
              <a16:creationId xmlns:a16="http://schemas.microsoft.com/office/drawing/2014/main" id="{298AA919-1A4A-4D5B-BE2A-ECA9B91EA6BF}"/>
            </a:ext>
          </a:extLst>
        </xdr:cNvPr>
        <xdr:cNvSpPr>
          <a:spLocks noChangeShapeType="1"/>
        </xdr:cNvSpPr>
      </xdr:nvSpPr>
      <xdr:spPr bwMode="auto">
        <a:xfrm>
          <a:off x="5379720" y="381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32" name="Line 331">
          <a:extLst>
            <a:ext uri="{FF2B5EF4-FFF2-40B4-BE49-F238E27FC236}">
              <a16:creationId xmlns:a16="http://schemas.microsoft.com/office/drawing/2014/main" id="{897861CF-46D7-4262-BE84-A79F36CA3CF6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33" name="Line 326">
          <a:extLst>
            <a:ext uri="{FF2B5EF4-FFF2-40B4-BE49-F238E27FC236}">
              <a16:creationId xmlns:a16="http://schemas.microsoft.com/office/drawing/2014/main" id="{CEBEEF8A-FA1B-42C0-8939-B62370FED289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34" name="Line 323">
          <a:extLst>
            <a:ext uri="{FF2B5EF4-FFF2-40B4-BE49-F238E27FC236}">
              <a16:creationId xmlns:a16="http://schemas.microsoft.com/office/drawing/2014/main" id="{F1BA3AA2-4146-4103-963B-7EBB7220A7BE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35" name="Line 327">
          <a:extLst>
            <a:ext uri="{FF2B5EF4-FFF2-40B4-BE49-F238E27FC236}">
              <a16:creationId xmlns:a16="http://schemas.microsoft.com/office/drawing/2014/main" id="{D6AEA206-5471-4ACD-A289-96AA749BA349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36" name="Line 326">
          <a:extLst>
            <a:ext uri="{FF2B5EF4-FFF2-40B4-BE49-F238E27FC236}">
              <a16:creationId xmlns:a16="http://schemas.microsoft.com/office/drawing/2014/main" id="{02EDFB82-7C0E-44E3-AED6-4920F34AA9F7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37" name="Line 323">
          <a:extLst>
            <a:ext uri="{FF2B5EF4-FFF2-40B4-BE49-F238E27FC236}">
              <a16:creationId xmlns:a16="http://schemas.microsoft.com/office/drawing/2014/main" id="{711764DF-E10C-4BEF-95E2-093F988598C5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38" name="Line 327">
          <a:extLst>
            <a:ext uri="{FF2B5EF4-FFF2-40B4-BE49-F238E27FC236}">
              <a16:creationId xmlns:a16="http://schemas.microsoft.com/office/drawing/2014/main" id="{F927EE0F-D2A7-4584-A470-C316DFFA37CB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39" name="Line 326">
          <a:extLst>
            <a:ext uri="{FF2B5EF4-FFF2-40B4-BE49-F238E27FC236}">
              <a16:creationId xmlns:a16="http://schemas.microsoft.com/office/drawing/2014/main" id="{727DD64F-DCD8-4CEE-B227-6EF7758426B0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40" name="Line 323">
          <a:extLst>
            <a:ext uri="{FF2B5EF4-FFF2-40B4-BE49-F238E27FC236}">
              <a16:creationId xmlns:a16="http://schemas.microsoft.com/office/drawing/2014/main" id="{F5F6E5AD-5F17-472D-99A2-C842BA3DC455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41" name="Line 327">
          <a:extLst>
            <a:ext uri="{FF2B5EF4-FFF2-40B4-BE49-F238E27FC236}">
              <a16:creationId xmlns:a16="http://schemas.microsoft.com/office/drawing/2014/main" id="{EEB86DF7-296B-4591-BD70-2F7881AE9D8E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276</xdr:row>
      <xdr:rowOff>0</xdr:rowOff>
    </xdr:from>
    <xdr:to>
      <xdr:col>26</xdr:col>
      <xdr:colOff>7620</xdr:colOff>
      <xdr:row>276</xdr:row>
      <xdr:rowOff>0</xdr:rowOff>
    </xdr:to>
    <xdr:sp macro="" textlink="">
      <xdr:nvSpPr>
        <xdr:cNvPr id="17142" name="Line 148">
          <a:extLst>
            <a:ext uri="{FF2B5EF4-FFF2-40B4-BE49-F238E27FC236}">
              <a16:creationId xmlns:a16="http://schemas.microsoft.com/office/drawing/2014/main" id="{D6C3C737-C801-46EB-A17A-E334BCEC1945}"/>
            </a:ext>
          </a:extLst>
        </xdr:cNvPr>
        <xdr:cNvSpPr>
          <a:spLocks noChangeShapeType="1"/>
        </xdr:cNvSpPr>
      </xdr:nvSpPr>
      <xdr:spPr bwMode="auto">
        <a:xfrm>
          <a:off x="5379720" y="3660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276</xdr:row>
      <xdr:rowOff>0</xdr:rowOff>
    </xdr:from>
    <xdr:to>
      <xdr:col>26</xdr:col>
      <xdr:colOff>7620</xdr:colOff>
      <xdr:row>276</xdr:row>
      <xdr:rowOff>0</xdr:rowOff>
    </xdr:to>
    <xdr:sp macro="" textlink="">
      <xdr:nvSpPr>
        <xdr:cNvPr id="17143" name="Line 148">
          <a:extLst>
            <a:ext uri="{FF2B5EF4-FFF2-40B4-BE49-F238E27FC236}">
              <a16:creationId xmlns:a16="http://schemas.microsoft.com/office/drawing/2014/main" id="{4D8D3CBD-443C-4C18-A808-E08DB06BED84}"/>
            </a:ext>
          </a:extLst>
        </xdr:cNvPr>
        <xdr:cNvSpPr>
          <a:spLocks noChangeShapeType="1"/>
        </xdr:cNvSpPr>
      </xdr:nvSpPr>
      <xdr:spPr bwMode="auto">
        <a:xfrm>
          <a:off x="5379720" y="3660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44" name="Line 331">
          <a:extLst>
            <a:ext uri="{FF2B5EF4-FFF2-40B4-BE49-F238E27FC236}">
              <a16:creationId xmlns:a16="http://schemas.microsoft.com/office/drawing/2014/main" id="{4C14EC84-F334-4CD9-9A21-E2AFF9AA5F0B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45" name="Line 326">
          <a:extLst>
            <a:ext uri="{FF2B5EF4-FFF2-40B4-BE49-F238E27FC236}">
              <a16:creationId xmlns:a16="http://schemas.microsoft.com/office/drawing/2014/main" id="{04B1A6CF-BB80-4C51-A7A9-EB2D96B7D06A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46" name="Line 323">
          <a:extLst>
            <a:ext uri="{FF2B5EF4-FFF2-40B4-BE49-F238E27FC236}">
              <a16:creationId xmlns:a16="http://schemas.microsoft.com/office/drawing/2014/main" id="{ADA8489F-AF8F-4AE7-84B9-8F24C42375C2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47" name="Line 327">
          <a:extLst>
            <a:ext uri="{FF2B5EF4-FFF2-40B4-BE49-F238E27FC236}">
              <a16:creationId xmlns:a16="http://schemas.microsoft.com/office/drawing/2014/main" id="{4996C598-37BA-4465-9E53-35ECB934BDA2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48" name="Line 326">
          <a:extLst>
            <a:ext uri="{FF2B5EF4-FFF2-40B4-BE49-F238E27FC236}">
              <a16:creationId xmlns:a16="http://schemas.microsoft.com/office/drawing/2014/main" id="{FD02033D-47B9-44B4-822C-8F037A061204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49" name="Line 323">
          <a:extLst>
            <a:ext uri="{FF2B5EF4-FFF2-40B4-BE49-F238E27FC236}">
              <a16:creationId xmlns:a16="http://schemas.microsoft.com/office/drawing/2014/main" id="{B6AAA9D3-27A2-49FE-83D5-0185776DE6D6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50" name="Line 327">
          <a:extLst>
            <a:ext uri="{FF2B5EF4-FFF2-40B4-BE49-F238E27FC236}">
              <a16:creationId xmlns:a16="http://schemas.microsoft.com/office/drawing/2014/main" id="{24999DA3-1B91-4A7E-9EFA-DF76DAB9F7FF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51" name="Line 326">
          <a:extLst>
            <a:ext uri="{FF2B5EF4-FFF2-40B4-BE49-F238E27FC236}">
              <a16:creationId xmlns:a16="http://schemas.microsoft.com/office/drawing/2014/main" id="{452B6CB1-6DAE-4BB0-89AC-17BCF6011795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52" name="Line 323">
          <a:extLst>
            <a:ext uri="{FF2B5EF4-FFF2-40B4-BE49-F238E27FC236}">
              <a16:creationId xmlns:a16="http://schemas.microsoft.com/office/drawing/2014/main" id="{DF33E108-76BC-4E78-9A3B-6F0A44D69BEA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53" name="Line 327">
          <a:extLst>
            <a:ext uri="{FF2B5EF4-FFF2-40B4-BE49-F238E27FC236}">
              <a16:creationId xmlns:a16="http://schemas.microsoft.com/office/drawing/2014/main" id="{27B1A535-60D9-437D-AF23-44486535F87F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276</xdr:row>
      <xdr:rowOff>0</xdr:rowOff>
    </xdr:from>
    <xdr:to>
      <xdr:col>26</xdr:col>
      <xdr:colOff>7620</xdr:colOff>
      <xdr:row>276</xdr:row>
      <xdr:rowOff>0</xdr:rowOff>
    </xdr:to>
    <xdr:sp macro="" textlink="">
      <xdr:nvSpPr>
        <xdr:cNvPr id="17154" name="Line 148">
          <a:extLst>
            <a:ext uri="{FF2B5EF4-FFF2-40B4-BE49-F238E27FC236}">
              <a16:creationId xmlns:a16="http://schemas.microsoft.com/office/drawing/2014/main" id="{557A5E92-7A25-4FFF-AFED-61E950571100}"/>
            </a:ext>
          </a:extLst>
        </xdr:cNvPr>
        <xdr:cNvSpPr>
          <a:spLocks noChangeShapeType="1"/>
        </xdr:cNvSpPr>
      </xdr:nvSpPr>
      <xdr:spPr bwMode="auto">
        <a:xfrm>
          <a:off x="5379720" y="3660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276</xdr:row>
      <xdr:rowOff>0</xdr:rowOff>
    </xdr:from>
    <xdr:to>
      <xdr:col>26</xdr:col>
      <xdr:colOff>7620</xdr:colOff>
      <xdr:row>276</xdr:row>
      <xdr:rowOff>0</xdr:rowOff>
    </xdr:to>
    <xdr:sp macro="" textlink="">
      <xdr:nvSpPr>
        <xdr:cNvPr id="17155" name="Line 148">
          <a:extLst>
            <a:ext uri="{FF2B5EF4-FFF2-40B4-BE49-F238E27FC236}">
              <a16:creationId xmlns:a16="http://schemas.microsoft.com/office/drawing/2014/main" id="{39E2A7C9-5541-48A4-9858-5EA370B56986}"/>
            </a:ext>
          </a:extLst>
        </xdr:cNvPr>
        <xdr:cNvSpPr>
          <a:spLocks noChangeShapeType="1"/>
        </xdr:cNvSpPr>
      </xdr:nvSpPr>
      <xdr:spPr bwMode="auto">
        <a:xfrm>
          <a:off x="5379720" y="3660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56" name="Line 331">
          <a:extLst>
            <a:ext uri="{FF2B5EF4-FFF2-40B4-BE49-F238E27FC236}">
              <a16:creationId xmlns:a16="http://schemas.microsoft.com/office/drawing/2014/main" id="{28166130-4124-4D54-B81F-10D43BD77972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57" name="Line 326">
          <a:extLst>
            <a:ext uri="{FF2B5EF4-FFF2-40B4-BE49-F238E27FC236}">
              <a16:creationId xmlns:a16="http://schemas.microsoft.com/office/drawing/2014/main" id="{7B559B60-9FE1-41D4-B8DD-C713AFB228D9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58" name="Line 323">
          <a:extLst>
            <a:ext uri="{FF2B5EF4-FFF2-40B4-BE49-F238E27FC236}">
              <a16:creationId xmlns:a16="http://schemas.microsoft.com/office/drawing/2014/main" id="{142E06D6-B6B5-40F7-BDBE-132F50D51490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59" name="Line 327">
          <a:extLst>
            <a:ext uri="{FF2B5EF4-FFF2-40B4-BE49-F238E27FC236}">
              <a16:creationId xmlns:a16="http://schemas.microsoft.com/office/drawing/2014/main" id="{DB270A0B-74A3-44AC-A4C2-0D156F188C2B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60" name="Line 326">
          <a:extLst>
            <a:ext uri="{FF2B5EF4-FFF2-40B4-BE49-F238E27FC236}">
              <a16:creationId xmlns:a16="http://schemas.microsoft.com/office/drawing/2014/main" id="{37EA64BC-62B4-4C61-ACE1-C8FBBEB2E471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61" name="Line 323">
          <a:extLst>
            <a:ext uri="{FF2B5EF4-FFF2-40B4-BE49-F238E27FC236}">
              <a16:creationId xmlns:a16="http://schemas.microsoft.com/office/drawing/2014/main" id="{2223D704-BE7D-41BF-94AE-7459AD7A48F5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62" name="Line 327">
          <a:extLst>
            <a:ext uri="{FF2B5EF4-FFF2-40B4-BE49-F238E27FC236}">
              <a16:creationId xmlns:a16="http://schemas.microsoft.com/office/drawing/2014/main" id="{C7CA61E4-1865-405A-A4E9-3712DC6C558C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63" name="Line 326">
          <a:extLst>
            <a:ext uri="{FF2B5EF4-FFF2-40B4-BE49-F238E27FC236}">
              <a16:creationId xmlns:a16="http://schemas.microsoft.com/office/drawing/2014/main" id="{CD0EF130-8AD8-4F98-8E24-4E3D664AF93A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64" name="Line 323">
          <a:extLst>
            <a:ext uri="{FF2B5EF4-FFF2-40B4-BE49-F238E27FC236}">
              <a16:creationId xmlns:a16="http://schemas.microsoft.com/office/drawing/2014/main" id="{7C4B5FDE-4D67-4837-8066-CDAD24744212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65" name="Line 327">
          <a:extLst>
            <a:ext uri="{FF2B5EF4-FFF2-40B4-BE49-F238E27FC236}">
              <a16:creationId xmlns:a16="http://schemas.microsoft.com/office/drawing/2014/main" id="{78B8692C-7A56-4178-8773-13043DB9276B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276</xdr:row>
      <xdr:rowOff>0</xdr:rowOff>
    </xdr:from>
    <xdr:to>
      <xdr:col>26</xdr:col>
      <xdr:colOff>7620</xdr:colOff>
      <xdr:row>276</xdr:row>
      <xdr:rowOff>0</xdr:rowOff>
    </xdr:to>
    <xdr:sp macro="" textlink="">
      <xdr:nvSpPr>
        <xdr:cNvPr id="17166" name="Line 148">
          <a:extLst>
            <a:ext uri="{FF2B5EF4-FFF2-40B4-BE49-F238E27FC236}">
              <a16:creationId xmlns:a16="http://schemas.microsoft.com/office/drawing/2014/main" id="{EA6A26F4-AEF0-420D-9F31-C63CACCC5C42}"/>
            </a:ext>
          </a:extLst>
        </xdr:cNvPr>
        <xdr:cNvSpPr>
          <a:spLocks noChangeShapeType="1"/>
        </xdr:cNvSpPr>
      </xdr:nvSpPr>
      <xdr:spPr bwMode="auto">
        <a:xfrm>
          <a:off x="5379720" y="3660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276</xdr:row>
      <xdr:rowOff>0</xdr:rowOff>
    </xdr:from>
    <xdr:to>
      <xdr:col>26</xdr:col>
      <xdr:colOff>7620</xdr:colOff>
      <xdr:row>276</xdr:row>
      <xdr:rowOff>0</xdr:rowOff>
    </xdr:to>
    <xdr:sp macro="" textlink="">
      <xdr:nvSpPr>
        <xdr:cNvPr id="17167" name="Line 148">
          <a:extLst>
            <a:ext uri="{FF2B5EF4-FFF2-40B4-BE49-F238E27FC236}">
              <a16:creationId xmlns:a16="http://schemas.microsoft.com/office/drawing/2014/main" id="{3BE6A063-2ABA-48AB-A3C2-FFEC51B59038}"/>
            </a:ext>
          </a:extLst>
        </xdr:cNvPr>
        <xdr:cNvSpPr>
          <a:spLocks noChangeShapeType="1"/>
        </xdr:cNvSpPr>
      </xdr:nvSpPr>
      <xdr:spPr bwMode="auto">
        <a:xfrm>
          <a:off x="5379720" y="3660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68" name="Line 331">
          <a:extLst>
            <a:ext uri="{FF2B5EF4-FFF2-40B4-BE49-F238E27FC236}">
              <a16:creationId xmlns:a16="http://schemas.microsoft.com/office/drawing/2014/main" id="{24C6FFC2-B0CE-4780-9E1E-4AD331C87078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69" name="Line 326">
          <a:extLst>
            <a:ext uri="{FF2B5EF4-FFF2-40B4-BE49-F238E27FC236}">
              <a16:creationId xmlns:a16="http://schemas.microsoft.com/office/drawing/2014/main" id="{6225079C-4FF9-4FAC-B62B-F14AD5420B14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70" name="Line 323">
          <a:extLst>
            <a:ext uri="{FF2B5EF4-FFF2-40B4-BE49-F238E27FC236}">
              <a16:creationId xmlns:a16="http://schemas.microsoft.com/office/drawing/2014/main" id="{88887E83-2FDA-4E76-899E-33E273CFDFED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71" name="Line 327">
          <a:extLst>
            <a:ext uri="{FF2B5EF4-FFF2-40B4-BE49-F238E27FC236}">
              <a16:creationId xmlns:a16="http://schemas.microsoft.com/office/drawing/2014/main" id="{894D4823-DCA7-4E5F-BD1F-1789EF9DCB92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72" name="Line 326">
          <a:extLst>
            <a:ext uri="{FF2B5EF4-FFF2-40B4-BE49-F238E27FC236}">
              <a16:creationId xmlns:a16="http://schemas.microsoft.com/office/drawing/2014/main" id="{352B6783-7212-4947-A306-E7833D60BDCF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73" name="Line 323">
          <a:extLst>
            <a:ext uri="{FF2B5EF4-FFF2-40B4-BE49-F238E27FC236}">
              <a16:creationId xmlns:a16="http://schemas.microsoft.com/office/drawing/2014/main" id="{4C3EFBE2-E9B1-4669-88D1-9DCB341F6EEC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74" name="Line 327">
          <a:extLst>
            <a:ext uri="{FF2B5EF4-FFF2-40B4-BE49-F238E27FC236}">
              <a16:creationId xmlns:a16="http://schemas.microsoft.com/office/drawing/2014/main" id="{7E9E78EF-44F1-4596-BA5A-A7354E7E6DE4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75" name="Line 326">
          <a:extLst>
            <a:ext uri="{FF2B5EF4-FFF2-40B4-BE49-F238E27FC236}">
              <a16:creationId xmlns:a16="http://schemas.microsoft.com/office/drawing/2014/main" id="{4A2BAC6B-C7E6-4F2F-848B-2542E707F3B2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76" name="Line 323">
          <a:extLst>
            <a:ext uri="{FF2B5EF4-FFF2-40B4-BE49-F238E27FC236}">
              <a16:creationId xmlns:a16="http://schemas.microsoft.com/office/drawing/2014/main" id="{FA365850-8505-4BDC-9228-D93EDC451F6F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77" name="Line 327">
          <a:extLst>
            <a:ext uri="{FF2B5EF4-FFF2-40B4-BE49-F238E27FC236}">
              <a16:creationId xmlns:a16="http://schemas.microsoft.com/office/drawing/2014/main" id="{B5D8582D-642C-45DD-81B3-4AF986CB11DD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78" name="Line 331">
          <a:extLst>
            <a:ext uri="{FF2B5EF4-FFF2-40B4-BE49-F238E27FC236}">
              <a16:creationId xmlns:a16="http://schemas.microsoft.com/office/drawing/2014/main" id="{FB29CACE-5606-4F7A-A1F1-22AF2FDB36EA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79" name="Line 326">
          <a:extLst>
            <a:ext uri="{FF2B5EF4-FFF2-40B4-BE49-F238E27FC236}">
              <a16:creationId xmlns:a16="http://schemas.microsoft.com/office/drawing/2014/main" id="{9F474BBA-1FEE-470E-B301-B71F2DD72946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80" name="Line 323">
          <a:extLst>
            <a:ext uri="{FF2B5EF4-FFF2-40B4-BE49-F238E27FC236}">
              <a16:creationId xmlns:a16="http://schemas.microsoft.com/office/drawing/2014/main" id="{5B12D535-BF12-46A8-BFFA-9443663FED66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81" name="Line 327">
          <a:extLst>
            <a:ext uri="{FF2B5EF4-FFF2-40B4-BE49-F238E27FC236}">
              <a16:creationId xmlns:a16="http://schemas.microsoft.com/office/drawing/2014/main" id="{BF9BC1B8-BFF3-49EA-B723-D5A64C49BB41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82" name="Line 326">
          <a:extLst>
            <a:ext uri="{FF2B5EF4-FFF2-40B4-BE49-F238E27FC236}">
              <a16:creationId xmlns:a16="http://schemas.microsoft.com/office/drawing/2014/main" id="{5C4C49DB-D797-4073-B394-102ECBF76A50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83" name="Line 323">
          <a:extLst>
            <a:ext uri="{FF2B5EF4-FFF2-40B4-BE49-F238E27FC236}">
              <a16:creationId xmlns:a16="http://schemas.microsoft.com/office/drawing/2014/main" id="{98394466-ABB9-4DCD-9F3D-773345B8E378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84" name="Line 327">
          <a:extLst>
            <a:ext uri="{FF2B5EF4-FFF2-40B4-BE49-F238E27FC236}">
              <a16:creationId xmlns:a16="http://schemas.microsoft.com/office/drawing/2014/main" id="{F7251FB8-1220-4376-8594-240249F1B9A5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85" name="Line 326">
          <a:extLst>
            <a:ext uri="{FF2B5EF4-FFF2-40B4-BE49-F238E27FC236}">
              <a16:creationId xmlns:a16="http://schemas.microsoft.com/office/drawing/2014/main" id="{D5C5C6FC-7A3C-456C-98E4-6D43DF39573F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86" name="Line 323">
          <a:extLst>
            <a:ext uri="{FF2B5EF4-FFF2-40B4-BE49-F238E27FC236}">
              <a16:creationId xmlns:a16="http://schemas.microsoft.com/office/drawing/2014/main" id="{B4C298B8-C93C-4C0D-A99E-BD40C465703D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87" name="Line 327">
          <a:extLst>
            <a:ext uri="{FF2B5EF4-FFF2-40B4-BE49-F238E27FC236}">
              <a16:creationId xmlns:a16="http://schemas.microsoft.com/office/drawing/2014/main" id="{F25FEF9C-910E-4F92-A4B1-3489B1E23C75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88" name="Line 331">
          <a:extLst>
            <a:ext uri="{FF2B5EF4-FFF2-40B4-BE49-F238E27FC236}">
              <a16:creationId xmlns:a16="http://schemas.microsoft.com/office/drawing/2014/main" id="{5D1A2114-1903-4BAE-B785-4584D744632E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89" name="Line 326">
          <a:extLst>
            <a:ext uri="{FF2B5EF4-FFF2-40B4-BE49-F238E27FC236}">
              <a16:creationId xmlns:a16="http://schemas.microsoft.com/office/drawing/2014/main" id="{B60A33D4-DFCC-442C-9FB8-F1C31A1A8320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90" name="Line 323">
          <a:extLst>
            <a:ext uri="{FF2B5EF4-FFF2-40B4-BE49-F238E27FC236}">
              <a16:creationId xmlns:a16="http://schemas.microsoft.com/office/drawing/2014/main" id="{DE0BCC40-2773-444B-9A18-8990D8931CD9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91" name="Line 327">
          <a:extLst>
            <a:ext uri="{FF2B5EF4-FFF2-40B4-BE49-F238E27FC236}">
              <a16:creationId xmlns:a16="http://schemas.microsoft.com/office/drawing/2014/main" id="{EFE26370-4C79-40F1-A2AF-217E0CD6B139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92" name="Line 326">
          <a:extLst>
            <a:ext uri="{FF2B5EF4-FFF2-40B4-BE49-F238E27FC236}">
              <a16:creationId xmlns:a16="http://schemas.microsoft.com/office/drawing/2014/main" id="{17C8204D-8331-40CA-AA41-82946BE709EF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93" name="Line 323">
          <a:extLst>
            <a:ext uri="{FF2B5EF4-FFF2-40B4-BE49-F238E27FC236}">
              <a16:creationId xmlns:a16="http://schemas.microsoft.com/office/drawing/2014/main" id="{C7436CD6-1E25-4D64-91B2-E6FD74C19684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94" name="Line 327">
          <a:extLst>
            <a:ext uri="{FF2B5EF4-FFF2-40B4-BE49-F238E27FC236}">
              <a16:creationId xmlns:a16="http://schemas.microsoft.com/office/drawing/2014/main" id="{EFB750E0-8140-442C-B31F-B3030F33DD8F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95" name="Line 326">
          <a:extLst>
            <a:ext uri="{FF2B5EF4-FFF2-40B4-BE49-F238E27FC236}">
              <a16:creationId xmlns:a16="http://schemas.microsoft.com/office/drawing/2014/main" id="{936A4DAD-2CC3-4C5F-AFCE-24B60445A7E4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96" name="Line 323">
          <a:extLst>
            <a:ext uri="{FF2B5EF4-FFF2-40B4-BE49-F238E27FC236}">
              <a16:creationId xmlns:a16="http://schemas.microsoft.com/office/drawing/2014/main" id="{FE55C78B-B0C1-4ADA-A781-4BED8F1C88D0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97" name="Line 327">
          <a:extLst>
            <a:ext uri="{FF2B5EF4-FFF2-40B4-BE49-F238E27FC236}">
              <a16:creationId xmlns:a16="http://schemas.microsoft.com/office/drawing/2014/main" id="{8C2AF09B-0A09-46CA-BF05-B992D34A0491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98" name="Line 331">
          <a:extLst>
            <a:ext uri="{FF2B5EF4-FFF2-40B4-BE49-F238E27FC236}">
              <a16:creationId xmlns:a16="http://schemas.microsoft.com/office/drawing/2014/main" id="{457B9655-C8F3-489A-8AD6-86F36A365ED2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199" name="Line 326">
          <a:extLst>
            <a:ext uri="{FF2B5EF4-FFF2-40B4-BE49-F238E27FC236}">
              <a16:creationId xmlns:a16="http://schemas.microsoft.com/office/drawing/2014/main" id="{4A1BEA7F-E203-4EB5-B357-01F95323C8DB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200" name="Line 323">
          <a:extLst>
            <a:ext uri="{FF2B5EF4-FFF2-40B4-BE49-F238E27FC236}">
              <a16:creationId xmlns:a16="http://schemas.microsoft.com/office/drawing/2014/main" id="{E42A159B-829C-43E5-9131-6ED2EC5ABB19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201" name="Line 327">
          <a:extLst>
            <a:ext uri="{FF2B5EF4-FFF2-40B4-BE49-F238E27FC236}">
              <a16:creationId xmlns:a16="http://schemas.microsoft.com/office/drawing/2014/main" id="{3AFAD241-9B8A-4369-905F-5442495F4328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202" name="Line 326">
          <a:extLst>
            <a:ext uri="{FF2B5EF4-FFF2-40B4-BE49-F238E27FC236}">
              <a16:creationId xmlns:a16="http://schemas.microsoft.com/office/drawing/2014/main" id="{EA026666-D2BA-4ECD-BF72-861951763FEC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203" name="Line 323">
          <a:extLst>
            <a:ext uri="{FF2B5EF4-FFF2-40B4-BE49-F238E27FC236}">
              <a16:creationId xmlns:a16="http://schemas.microsoft.com/office/drawing/2014/main" id="{2DAA3B38-28A9-4518-83F2-3ECD8CC96E08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204" name="Line 327">
          <a:extLst>
            <a:ext uri="{FF2B5EF4-FFF2-40B4-BE49-F238E27FC236}">
              <a16:creationId xmlns:a16="http://schemas.microsoft.com/office/drawing/2014/main" id="{DCA2EA9F-601A-4C90-AB64-6E69F0FA4956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205" name="Line 326">
          <a:extLst>
            <a:ext uri="{FF2B5EF4-FFF2-40B4-BE49-F238E27FC236}">
              <a16:creationId xmlns:a16="http://schemas.microsoft.com/office/drawing/2014/main" id="{4A41F440-A95C-4496-B14E-CA4CC10DAEBB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206" name="Line 323">
          <a:extLst>
            <a:ext uri="{FF2B5EF4-FFF2-40B4-BE49-F238E27FC236}">
              <a16:creationId xmlns:a16="http://schemas.microsoft.com/office/drawing/2014/main" id="{E6C7EADA-7644-4BFC-99D3-FD9F75312706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276</xdr:row>
      <xdr:rowOff>0</xdr:rowOff>
    </xdr:from>
    <xdr:to>
      <xdr:col>55</xdr:col>
      <xdr:colOff>0</xdr:colOff>
      <xdr:row>276</xdr:row>
      <xdr:rowOff>0</xdr:rowOff>
    </xdr:to>
    <xdr:sp macro="" textlink="">
      <xdr:nvSpPr>
        <xdr:cNvPr id="17207" name="Line 327">
          <a:extLst>
            <a:ext uri="{FF2B5EF4-FFF2-40B4-BE49-F238E27FC236}">
              <a16:creationId xmlns:a16="http://schemas.microsoft.com/office/drawing/2014/main" id="{E9D99A91-6E18-4F11-8414-C41FA906AEB8}"/>
            </a:ext>
          </a:extLst>
        </xdr:cNvPr>
        <xdr:cNvSpPr>
          <a:spLocks noChangeShapeType="1"/>
        </xdr:cNvSpPr>
      </xdr:nvSpPr>
      <xdr:spPr bwMode="auto">
        <a:xfrm>
          <a:off x="11163300" y="366045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80</xdr:row>
      <xdr:rowOff>0</xdr:rowOff>
    </xdr:from>
    <xdr:to>
      <xdr:col>55</xdr:col>
      <xdr:colOff>0</xdr:colOff>
      <xdr:row>80</xdr:row>
      <xdr:rowOff>0</xdr:rowOff>
    </xdr:to>
    <xdr:sp macro="" textlink="">
      <xdr:nvSpPr>
        <xdr:cNvPr id="17208" name="Line 326">
          <a:extLst>
            <a:ext uri="{FF2B5EF4-FFF2-40B4-BE49-F238E27FC236}">
              <a16:creationId xmlns:a16="http://schemas.microsoft.com/office/drawing/2014/main" id="{FA709F52-6519-4877-BFFA-29E84711675F}"/>
            </a:ext>
          </a:extLst>
        </xdr:cNvPr>
        <xdr:cNvSpPr>
          <a:spLocks noChangeShapeType="1"/>
        </xdr:cNvSpPr>
      </xdr:nvSpPr>
      <xdr:spPr bwMode="auto">
        <a:xfrm>
          <a:off x="11344275" y="1406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80</xdr:row>
      <xdr:rowOff>0</xdr:rowOff>
    </xdr:from>
    <xdr:to>
      <xdr:col>55</xdr:col>
      <xdr:colOff>0</xdr:colOff>
      <xdr:row>80</xdr:row>
      <xdr:rowOff>0</xdr:rowOff>
    </xdr:to>
    <xdr:sp macro="" textlink="">
      <xdr:nvSpPr>
        <xdr:cNvPr id="17209" name="Line 323">
          <a:extLst>
            <a:ext uri="{FF2B5EF4-FFF2-40B4-BE49-F238E27FC236}">
              <a16:creationId xmlns:a16="http://schemas.microsoft.com/office/drawing/2014/main" id="{6652951E-6ECE-48C1-A9BB-6208FFF69AA2}"/>
            </a:ext>
          </a:extLst>
        </xdr:cNvPr>
        <xdr:cNvSpPr>
          <a:spLocks noChangeShapeType="1"/>
        </xdr:cNvSpPr>
      </xdr:nvSpPr>
      <xdr:spPr bwMode="auto">
        <a:xfrm>
          <a:off x="11344275" y="1406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80</xdr:row>
      <xdr:rowOff>0</xdr:rowOff>
    </xdr:from>
    <xdr:to>
      <xdr:col>55</xdr:col>
      <xdr:colOff>0</xdr:colOff>
      <xdr:row>80</xdr:row>
      <xdr:rowOff>0</xdr:rowOff>
    </xdr:to>
    <xdr:sp macro="" textlink="">
      <xdr:nvSpPr>
        <xdr:cNvPr id="17210" name="Line 327">
          <a:extLst>
            <a:ext uri="{FF2B5EF4-FFF2-40B4-BE49-F238E27FC236}">
              <a16:creationId xmlns:a16="http://schemas.microsoft.com/office/drawing/2014/main" id="{5C49295E-4EF8-46C3-A122-EB3ABCF79091}"/>
            </a:ext>
          </a:extLst>
        </xdr:cNvPr>
        <xdr:cNvSpPr>
          <a:spLocks noChangeShapeType="1"/>
        </xdr:cNvSpPr>
      </xdr:nvSpPr>
      <xdr:spPr bwMode="auto">
        <a:xfrm>
          <a:off x="11344275" y="1406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80</xdr:row>
      <xdr:rowOff>0</xdr:rowOff>
    </xdr:from>
    <xdr:to>
      <xdr:col>55</xdr:col>
      <xdr:colOff>0</xdr:colOff>
      <xdr:row>80</xdr:row>
      <xdr:rowOff>0</xdr:rowOff>
    </xdr:to>
    <xdr:sp macro="" textlink="">
      <xdr:nvSpPr>
        <xdr:cNvPr id="17211" name="Line 326">
          <a:extLst>
            <a:ext uri="{FF2B5EF4-FFF2-40B4-BE49-F238E27FC236}">
              <a16:creationId xmlns:a16="http://schemas.microsoft.com/office/drawing/2014/main" id="{B00D523D-60F8-4C2E-A6D9-657F4BC259E5}"/>
            </a:ext>
          </a:extLst>
        </xdr:cNvPr>
        <xdr:cNvSpPr>
          <a:spLocks noChangeShapeType="1"/>
        </xdr:cNvSpPr>
      </xdr:nvSpPr>
      <xdr:spPr bwMode="auto">
        <a:xfrm>
          <a:off x="11344275" y="1406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80</xdr:row>
      <xdr:rowOff>0</xdr:rowOff>
    </xdr:from>
    <xdr:to>
      <xdr:col>55</xdr:col>
      <xdr:colOff>0</xdr:colOff>
      <xdr:row>80</xdr:row>
      <xdr:rowOff>0</xdr:rowOff>
    </xdr:to>
    <xdr:sp macro="" textlink="">
      <xdr:nvSpPr>
        <xdr:cNvPr id="17212" name="Line 323">
          <a:extLst>
            <a:ext uri="{FF2B5EF4-FFF2-40B4-BE49-F238E27FC236}">
              <a16:creationId xmlns:a16="http://schemas.microsoft.com/office/drawing/2014/main" id="{D2FCEE32-639E-4808-8532-C12ADDFCDFEE}"/>
            </a:ext>
          </a:extLst>
        </xdr:cNvPr>
        <xdr:cNvSpPr>
          <a:spLocks noChangeShapeType="1"/>
        </xdr:cNvSpPr>
      </xdr:nvSpPr>
      <xdr:spPr bwMode="auto">
        <a:xfrm>
          <a:off x="11344275" y="1406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80</xdr:row>
      <xdr:rowOff>0</xdr:rowOff>
    </xdr:from>
    <xdr:to>
      <xdr:col>55</xdr:col>
      <xdr:colOff>0</xdr:colOff>
      <xdr:row>80</xdr:row>
      <xdr:rowOff>0</xdr:rowOff>
    </xdr:to>
    <xdr:sp macro="" textlink="">
      <xdr:nvSpPr>
        <xdr:cNvPr id="17213" name="Line 327">
          <a:extLst>
            <a:ext uri="{FF2B5EF4-FFF2-40B4-BE49-F238E27FC236}">
              <a16:creationId xmlns:a16="http://schemas.microsoft.com/office/drawing/2014/main" id="{6CF5E68B-C744-486B-817A-60B651C5F6BF}"/>
            </a:ext>
          </a:extLst>
        </xdr:cNvPr>
        <xdr:cNvSpPr>
          <a:spLocks noChangeShapeType="1"/>
        </xdr:cNvSpPr>
      </xdr:nvSpPr>
      <xdr:spPr bwMode="auto">
        <a:xfrm>
          <a:off x="11344275" y="1406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80</xdr:row>
      <xdr:rowOff>0</xdr:rowOff>
    </xdr:from>
    <xdr:to>
      <xdr:col>55</xdr:col>
      <xdr:colOff>0</xdr:colOff>
      <xdr:row>80</xdr:row>
      <xdr:rowOff>0</xdr:rowOff>
    </xdr:to>
    <xdr:sp macro="" textlink="">
      <xdr:nvSpPr>
        <xdr:cNvPr id="17214" name="Line 326">
          <a:extLst>
            <a:ext uri="{FF2B5EF4-FFF2-40B4-BE49-F238E27FC236}">
              <a16:creationId xmlns:a16="http://schemas.microsoft.com/office/drawing/2014/main" id="{1C8F7FCD-C054-43CB-A510-E60D7DD745B4}"/>
            </a:ext>
          </a:extLst>
        </xdr:cNvPr>
        <xdr:cNvSpPr>
          <a:spLocks noChangeShapeType="1"/>
        </xdr:cNvSpPr>
      </xdr:nvSpPr>
      <xdr:spPr bwMode="auto">
        <a:xfrm>
          <a:off x="11344275" y="1406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80</xdr:row>
      <xdr:rowOff>0</xdr:rowOff>
    </xdr:from>
    <xdr:to>
      <xdr:col>55</xdr:col>
      <xdr:colOff>0</xdr:colOff>
      <xdr:row>80</xdr:row>
      <xdr:rowOff>0</xdr:rowOff>
    </xdr:to>
    <xdr:sp macro="" textlink="">
      <xdr:nvSpPr>
        <xdr:cNvPr id="17215" name="Line 323">
          <a:extLst>
            <a:ext uri="{FF2B5EF4-FFF2-40B4-BE49-F238E27FC236}">
              <a16:creationId xmlns:a16="http://schemas.microsoft.com/office/drawing/2014/main" id="{7D69896D-219E-4D4F-8C19-9830B7558F4E}"/>
            </a:ext>
          </a:extLst>
        </xdr:cNvPr>
        <xdr:cNvSpPr>
          <a:spLocks noChangeShapeType="1"/>
        </xdr:cNvSpPr>
      </xdr:nvSpPr>
      <xdr:spPr bwMode="auto">
        <a:xfrm>
          <a:off x="11344275" y="1406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80</xdr:row>
      <xdr:rowOff>0</xdr:rowOff>
    </xdr:from>
    <xdr:to>
      <xdr:col>55</xdr:col>
      <xdr:colOff>0</xdr:colOff>
      <xdr:row>80</xdr:row>
      <xdr:rowOff>0</xdr:rowOff>
    </xdr:to>
    <xdr:sp macro="" textlink="">
      <xdr:nvSpPr>
        <xdr:cNvPr id="17216" name="Line 327">
          <a:extLst>
            <a:ext uri="{FF2B5EF4-FFF2-40B4-BE49-F238E27FC236}">
              <a16:creationId xmlns:a16="http://schemas.microsoft.com/office/drawing/2014/main" id="{7930657A-7504-4BED-94E0-8393127DF056}"/>
            </a:ext>
          </a:extLst>
        </xdr:cNvPr>
        <xdr:cNvSpPr>
          <a:spLocks noChangeShapeType="1"/>
        </xdr:cNvSpPr>
      </xdr:nvSpPr>
      <xdr:spPr bwMode="auto">
        <a:xfrm>
          <a:off x="11344275" y="140684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80</xdr:row>
      <xdr:rowOff>0</xdr:rowOff>
    </xdr:from>
    <xdr:to>
      <xdr:col>26</xdr:col>
      <xdr:colOff>7620</xdr:colOff>
      <xdr:row>80</xdr:row>
      <xdr:rowOff>0</xdr:rowOff>
    </xdr:to>
    <xdr:sp macro="" textlink="">
      <xdr:nvSpPr>
        <xdr:cNvPr id="17217" name="Line 148">
          <a:extLst>
            <a:ext uri="{FF2B5EF4-FFF2-40B4-BE49-F238E27FC236}">
              <a16:creationId xmlns:a16="http://schemas.microsoft.com/office/drawing/2014/main" id="{C65E92A6-0915-4CD9-AAB6-C632485CDC35}"/>
            </a:ext>
          </a:extLst>
        </xdr:cNvPr>
        <xdr:cNvSpPr>
          <a:spLocks noChangeShapeType="1"/>
        </xdr:cNvSpPr>
      </xdr:nvSpPr>
      <xdr:spPr bwMode="auto">
        <a:xfrm>
          <a:off x="5617845" y="1406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80</xdr:row>
      <xdr:rowOff>0</xdr:rowOff>
    </xdr:from>
    <xdr:to>
      <xdr:col>26</xdr:col>
      <xdr:colOff>7620</xdr:colOff>
      <xdr:row>80</xdr:row>
      <xdr:rowOff>0</xdr:rowOff>
    </xdr:to>
    <xdr:sp macro="" textlink="">
      <xdr:nvSpPr>
        <xdr:cNvPr id="17218" name="Line 148">
          <a:extLst>
            <a:ext uri="{FF2B5EF4-FFF2-40B4-BE49-F238E27FC236}">
              <a16:creationId xmlns:a16="http://schemas.microsoft.com/office/drawing/2014/main" id="{8C2814A9-3F5D-48F9-A631-8DA35A641D59}"/>
            </a:ext>
          </a:extLst>
        </xdr:cNvPr>
        <xdr:cNvSpPr>
          <a:spLocks noChangeShapeType="1"/>
        </xdr:cNvSpPr>
      </xdr:nvSpPr>
      <xdr:spPr bwMode="auto">
        <a:xfrm>
          <a:off x="5617845" y="1406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19" name="Line 326">
          <a:extLst>
            <a:ext uri="{FF2B5EF4-FFF2-40B4-BE49-F238E27FC236}">
              <a16:creationId xmlns:a16="http://schemas.microsoft.com/office/drawing/2014/main" id="{90ACABE1-A7F1-4A99-95EB-542C76B38460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20" name="Line 323">
          <a:extLst>
            <a:ext uri="{FF2B5EF4-FFF2-40B4-BE49-F238E27FC236}">
              <a16:creationId xmlns:a16="http://schemas.microsoft.com/office/drawing/2014/main" id="{B6726035-B771-49E6-88AC-075058A19E2B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21" name="Line 327">
          <a:extLst>
            <a:ext uri="{FF2B5EF4-FFF2-40B4-BE49-F238E27FC236}">
              <a16:creationId xmlns:a16="http://schemas.microsoft.com/office/drawing/2014/main" id="{DDA7E4D4-707D-42E5-9545-F4881C04427E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22" name="Line 326">
          <a:extLst>
            <a:ext uri="{FF2B5EF4-FFF2-40B4-BE49-F238E27FC236}">
              <a16:creationId xmlns:a16="http://schemas.microsoft.com/office/drawing/2014/main" id="{E3AA401F-C35F-41CA-9BCE-41970CA28B93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23" name="Line 323">
          <a:extLst>
            <a:ext uri="{FF2B5EF4-FFF2-40B4-BE49-F238E27FC236}">
              <a16:creationId xmlns:a16="http://schemas.microsoft.com/office/drawing/2014/main" id="{4137D4AB-1DC3-43F3-B566-A45DC04B43FC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24" name="Line 327">
          <a:extLst>
            <a:ext uri="{FF2B5EF4-FFF2-40B4-BE49-F238E27FC236}">
              <a16:creationId xmlns:a16="http://schemas.microsoft.com/office/drawing/2014/main" id="{E8D41033-BC57-42E4-9917-F983064ACF05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25" name="Line 326">
          <a:extLst>
            <a:ext uri="{FF2B5EF4-FFF2-40B4-BE49-F238E27FC236}">
              <a16:creationId xmlns:a16="http://schemas.microsoft.com/office/drawing/2014/main" id="{912F6525-E6E2-4E7C-AEB2-CEB8E0219572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26" name="Line 323">
          <a:extLst>
            <a:ext uri="{FF2B5EF4-FFF2-40B4-BE49-F238E27FC236}">
              <a16:creationId xmlns:a16="http://schemas.microsoft.com/office/drawing/2014/main" id="{CF47C7BF-ED76-4433-8264-A89B37D9891D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27" name="Line 327">
          <a:extLst>
            <a:ext uri="{FF2B5EF4-FFF2-40B4-BE49-F238E27FC236}">
              <a16:creationId xmlns:a16="http://schemas.microsoft.com/office/drawing/2014/main" id="{1C979A25-0371-4111-9CE9-52983CCE1DDE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124</xdr:row>
      <xdr:rowOff>0</xdr:rowOff>
    </xdr:from>
    <xdr:to>
      <xdr:col>26</xdr:col>
      <xdr:colOff>7620</xdr:colOff>
      <xdr:row>124</xdr:row>
      <xdr:rowOff>0</xdr:rowOff>
    </xdr:to>
    <xdr:sp macro="" textlink="">
      <xdr:nvSpPr>
        <xdr:cNvPr id="17228" name="Line 148">
          <a:extLst>
            <a:ext uri="{FF2B5EF4-FFF2-40B4-BE49-F238E27FC236}">
              <a16:creationId xmlns:a16="http://schemas.microsoft.com/office/drawing/2014/main" id="{496669F0-0837-4984-AF7A-A56BBCC60301}"/>
            </a:ext>
          </a:extLst>
        </xdr:cNvPr>
        <xdr:cNvSpPr>
          <a:spLocks noChangeShapeType="1"/>
        </xdr:cNvSpPr>
      </xdr:nvSpPr>
      <xdr:spPr bwMode="auto">
        <a:xfrm>
          <a:off x="5617845" y="2145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124</xdr:row>
      <xdr:rowOff>0</xdr:rowOff>
    </xdr:from>
    <xdr:to>
      <xdr:col>26</xdr:col>
      <xdr:colOff>7620</xdr:colOff>
      <xdr:row>124</xdr:row>
      <xdr:rowOff>0</xdr:rowOff>
    </xdr:to>
    <xdr:sp macro="" textlink="">
      <xdr:nvSpPr>
        <xdr:cNvPr id="17229" name="Line 148">
          <a:extLst>
            <a:ext uri="{FF2B5EF4-FFF2-40B4-BE49-F238E27FC236}">
              <a16:creationId xmlns:a16="http://schemas.microsoft.com/office/drawing/2014/main" id="{44D7EFD6-D97F-4EFC-8D71-4182B9F5F6D6}"/>
            </a:ext>
          </a:extLst>
        </xdr:cNvPr>
        <xdr:cNvSpPr>
          <a:spLocks noChangeShapeType="1"/>
        </xdr:cNvSpPr>
      </xdr:nvSpPr>
      <xdr:spPr bwMode="auto">
        <a:xfrm>
          <a:off x="5617845" y="2145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30" name="Line 326">
          <a:extLst>
            <a:ext uri="{FF2B5EF4-FFF2-40B4-BE49-F238E27FC236}">
              <a16:creationId xmlns:a16="http://schemas.microsoft.com/office/drawing/2014/main" id="{8EABFF41-AA5D-4184-A3E4-693FCC30EC21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31" name="Line 323">
          <a:extLst>
            <a:ext uri="{FF2B5EF4-FFF2-40B4-BE49-F238E27FC236}">
              <a16:creationId xmlns:a16="http://schemas.microsoft.com/office/drawing/2014/main" id="{A49EB9C3-012C-45C9-AE5F-CBAD760124D8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32" name="Line 327">
          <a:extLst>
            <a:ext uri="{FF2B5EF4-FFF2-40B4-BE49-F238E27FC236}">
              <a16:creationId xmlns:a16="http://schemas.microsoft.com/office/drawing/2014/main" id="{E9F48F71-C12C-44B6-A617-5C3782825BBD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33" name="Line 326">
          <a:extLst>
            <a:ext uri="{FF2B5EF4-FFF2-40B4-BE49-F238E27FC236}">
              <a16:creationId xmlns:a16="http://schemas.microsoft.com/office/drawing/2014/main" id="{C348107A-A6F8-48CA-936E-1AA3FD853735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34" name="Line 323">
          <a:extLst>
            <a:ext uri="{FF2B5EF4-FFF2-40B4-BE49-F238E27FC236}">
              <a16:creationId xmlns:a16="http://schemas.microsoft.com/office/drawing/2014/main" id="{44A730FC-D49B-4A50-AF0C-54EA16B1DEBD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35" name="Line 327">
          <a:extLst>
            <a:ext uri="{FF2B5EF4-FFF2-40B4-BE49-F238E27FC236}">
              <a16:creationId xmlns:a16="http://schemas.microsoft.com/office/drawing/2014/main" id="{78E6B34C-507D-48FD-A132-8CBA7A7E715C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36" name="Line 326">
          <a:extLst>
            <a:ext uri="{FF2B5EF4-FFF2-40B4-BE49-F238E27FC236}">
              <a16:creationId xmlns:a16="http://schemas.microsoft.com/office/drawing/2014/main" id="{C5735A7A-5F42-4551-B6A5-03E3E12168D4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37" name="Line 323">
          <a:extLst>
            <a:ext uri="{FF2B5EF4-FFF2-40B4-BE49-F238E27FC236}">
              <a16:creationId xmlns:a16="http://schemas.microsoft.com/office/drawing/2014/main" id="{46AE6C27-93C4-4A60-85CC-956D460F2C9B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38" name="Line 327">
          <a:extLst>
            <a:ext uri="{FF2B5EF4-FFF2-40B4-BE49-F238E27FC236}">
              <a16:creationId xmlns:a16="http://schemas.microsoft.com/office/drawing/2014/main" id="{1377FF6C-065C-414F-BD13-006112C5CEB7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124</xdr:row>
      <xdr:rowOff>0</xdr:rowOff>
    </xdr:from>
    <xdr:to>
      <xdr:col>26</xdr:col>
      <xdr:colOff>7620</xdr:colOff>
      <xdr:row>124</xdr:row>
      <xdr:rowOff>0</xdr:rowOff>
    </xdr:to>
    <xdr:sp macro="" textlink="">
      <xdr:nvSpPr>
        <xdr:cNvPr id="17239" name="Line 148">
          <a:extLst>
            <a:ext uri="{FF2B5EF4-FFF2-40B4-BE49-F238E27FC236}">
              <a16:creationId xmlns:a16="http://schemas.microsoft.com/office/drawing/2014/main" id="{958D51ED-707D-4AAC-9D04-BCDD8A507C45}"/>
            </a:ext>
          </a:extLst>
        </xdr:cNvPr>
        <xdr:cNvSpPr>
          <a:spLocks noChangeShapeType="1"/>
        </xdr:cNvSpPr>
      </xdr:nvSpPr>
      <xdr:spPr bwMode="auto">
        <a:xfrm>
          <a:off x="5617845" y="2145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124</xdr:row>
      <xdr:rowOff>0</xdr:rowOff>
    </xdr:from>
    <xdr:to>
      <xdr:col>26</xdr:col>
      <xdr:colOff>7620</xdr:colOff>
      <xdr:row>124</xdr:row>
      <xdr:rowOff>0</xdr:rowOff>
    </xdr:to>
    <xdr:sp macro="" textlink="">
      <xdr:nvSpPr>
        <xdr:cNvPr id="17240" name="Line 148">
          <a:extLst>
            <a:ext uri="{FF2B5EF4-FFF2-40B4-BE49-F238E27FC236}">
              <a16:creationId xmlns:a16="http://schemas.microsoft.com/office/drawing/2014/main" id="{51AFF0C1-11EA-4FD1-9FD0-1895358918A5}"/>
            </a:ext>
          </a:extLst>
        </xdr:cNvPr>
        <xdr:cNvSpPr>
          <a:spLocks noChangeShapeType="1"/>
        </xdr:cNvSpPr>
      </xdr:nvSpPr>
      <xdr:spPr bwMode="auto">
        <a:xfrm>
          <a:off x="5617845" y="2145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41" name="Line 326">
          <a:extLst>
            <a:ext uri="{FF2B5EF4-FFF2-40B4-BE49-F238E27FC236}">
              <a16:creationId xmlns:a16="http://schemas.microsoft.com/office/drawing/2014/main" id="{B6DC4884-C4CA-4DAF-AFF9-DF5A3DC81707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42" name="Line 323">
          <a:extLst>
            <a:ext uri="{FF2B5EF4-FFF2-40B4-BE49-F238E27FC236}">
              <a16:creationId xmlns:a16="http://schemas.microsoft.com/office/drawing/2014/main" id="{A9B8686E-D386-443F-855E-35FE34BCA05D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43" name="Line 327">
          <a:extLst>
            <a:ext uri="{FF2B5EF4-FFF2-40B4-BE49-F238E27FC236}">
              <a16:creationId xmlns:a16="http://schemas.microsoft.com/office/drawing/2014/main" id="{594EE241-CACC-4A30-BC3D-EDD4D8F5DEF9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44" name="Line 326">
          <a:extLst>
            <a:ext uri="{FF2B5EF4-FFF2-40B4-BE49-F238E27FC236}">
              <a16:creationId xmlns:a16="http://schemas.microsoft.com/office/drawing/2014/main" id="{CF4C9E60-F97F-4621-845B-CC3E9D5ED518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45" name="Line 323">
          <a:extLst>
            <a:ext uri="{FF2B5EF4-FFF2-40B4-BE49-F238E27FC236}">
              <a16:creationId xmlns:a16="http://schemas.microsoft.com/office/drawing/2014/main" id="{83AC60F5-B7FC-4B38-BACE-D268199DC29E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46" name="Line 327">
          <a:extLst>
            <a:ext uri="{FF2B5EF4-FFF2-40B4-BE49-F238E27FC236}">
              <a16:creationId xmlns:a16="http://schemas.microsoft.com/office/drawing/2014/main" id="{A3647583-2D55-4B13-9E95-B5BE86181086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47" name="Line 326">
          <a:extLst>
            <a:ext uri="{FF2B5EF4-FFF2-40B4-BE49-F238E27FC236}">
              <a16:creationId xmlns:a16="http://schemas.microsoft.com/office/drawing/2014/main" id="{EFF3BECE-E811-4BA7-8BD7-1CC14C83C67D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48" name="Line 323">
          <a:extLst>
            <a:ext uri="{FF2B5EF4-FFF2-40B4-BE49-F238E27FC236}">
              <a16:creationId xmlns:a16="http://schemas.microsoft.com/office/drawing/2014/main" id="{1CDAA85D-7EC9-4DE5-9BDC-99F18A2D6A76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49" name="Line 327">
          <a:extLst>
            <a:ext uri="{FF2B5EF4-FFF2-40B4-BE49-F238E27FC236}">
              <a16:creationId xmlns:a16="http://schemas.microsoft.com/office/drawing/2014/main" id="{C25924BC-C795-4A5C-A98E-BD957B696697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124</xdr:row>
      <xdr:rowOff>0</xdr:rowOff>
    </xdr:from>
    <xdr:to>
      <xdr:col>26</xdr:col>
      <xdr:colOff>7620</xdr:colOff>
      <xdr:row>124</xdr:row>
      <xdr:rowOff>0</xdr:rowOff>
    </xdr:to>
    <xdr:sp macro="" textlink="">
      <xdr:nvSpPr>
        <xdr:cNvPr id="17250" name="Line 148">
          <a:extLst>
            <a:ext uri="{FF2B5EF4-FFF2-40B4-BE49-F238E27FC236}">
              <a16:creationId xmlns:a16="http://schemas.microsoft.com/office/drawing/2014/main" id="{E4CC7351-A51F-4A49-94F6-69C7884101D4}"/>
            </a:ext>
          </a:extLst>
        </xdr:cNvPr>
        <xdr:cNvSpPr>
          <a:spLocks noChangeShapeType="1"/>
        </xdr:cNvSpPr>
      </xdr:nvSpPr>
      <xdr:spPr bwMode="auto">
        <a:xfrm>
          <a:off x="5617845" y="2145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124</xdr:row>
      <xdr:rowOff>0</xdr:rowOff>
    </xdr:from>
    <xdr:to>
      <xdr:col>26</xdr:col>
      <xdr:colOff>7620</xdr:colOff>
      <xdr:row>124</xdr:row>
      <xdr:rowOff>0</xdr:rowOff>
    </xdr:to>
    <xdr:sp macro="" textlink="">
      <xdr:nvSpPr>
        <xdr:cNvPr id="17251" name="Line 148">
          <a:extLst>
            <a:ext uri="{FF2B5EF4-FFF2-40B4-BE49-F238E27FC236}">
              <a16:creationId xmlns:a16="http://schemas.microsoft.com/office/drawing/2014/main" id="{A6186D29-1232-4C95-862A-CE7FC2C58B58}"/>
            </a:ext>
          </a:extLst>
        </xdr:cNvPr>
        <xdr:cNvSpPr>
          <a:spLocks noChangeShapeType="1"/>
        </xdr:cNvSpPr>
      </xdr:nvSpPr>
      <xdr:spPr bwMode="auto">
        <a:xfrm>
          <a:off x="5617845" y="2145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52" name="Line 326">
          <a:extLst>
            <a:ext uri="{FF2B5EF4-FFF2-40B4-BE49-F238E27FC236}">
              <a16:creationId xmlns:a16="http://schemas.microsoft.com/office/drawing/2014/main" id="{6848BA3C-4BAD-4BB6-AFA6-F3DF0BB80343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53" name="Line 323">
          <a:extLst>
            <a:ext uri="{FF2B5EF4-FFF2-40B4-BE49-F238E27FC236}">
              <a16:creationId xmlns:a16="http://schemas.microsoft.com/office/drawing/2014/main" id="{9FB87C5B-EE9B-4EBB-896E-14BDF155F5BD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54" name="Line 327">
          <a:extLst>
            <a:ext uri="{FF2B5EF4-FFF2-40B4-BE49-F238E27FC236}">
              <a16:creationId xmlns:a16="http://schemas.microsoft.com/office/drawing/2014/main" id="{68462607-198C-4979-8292-37AE2422BA8E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55" name="Line 326">
          <a:extLst>
            <a:ext uri="{FF2B5EF4-FFF2-40B4-BE49-F238E27FC236}">
              <a16:creationId xmlns:a16="http://schemas.microsoft.com/office/drawing/2014/main" id="{F7B283B2-87D3-4208-A0FD-41B0176FA151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56" name="Line 323">
          <a:extLst>
            <a:ext uri="{FF2B5EF4-FFF2-40B4-BE49-F238E27FC236}">
              <a16:creationId xmlns:a16="http://schemas.microsoft.com/office/drawing/2014/main" id="{1414ECDE-BD4A-4D6F-B64D-73821284DE04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57" name="Line 327">
          <a:extLst>
            <a:ext uri="{FF2B5EF4-FFF2-40B4-BE49-F238E27FC236}">
              <a16:creationId xmlns:a16="http://schemas.microsoft.com/office/drawing/2014/main" id="{209FD6AD-CD4A-48CB-B030-FFED0ED17122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58" name="Line 326">
          <a:extLst>
            <a:ext uri="{FF2B5EF4-FFF2-40B4-BE49-F238E27FC236}">
              <a16:creationId xmlns:a16="http://schemas.microsoft.com/office/drawing/2014/main" id="{0D9EFF74-C8A5-4AB0-98EE-3184CB924212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59" name="Line 323">
          <a:extLst>
            <a:ext uri="{FF2B5EF4-FFF2-40B4-BE49-F238E27FC236}">
              <a16:creationId xmlns:a16="http://schemas.microsoft.com/office/drawing/2014/main" id="{EFD41485-E0F5-4E1D-A64E-ECC5C7C49F8C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124</xdr:row>
      <xdr:rowOff>0</xdr:rowOff>
    </xdr:from>
    <xdr:to>
      <xdr:col>55</xdr:col>
      <xdr:colOff>0</xdr:colOff>
      <xdr:row>124</xdr:row>
      <xdr:rowOff>0</xdr:rowOff>
    </xdr:to>
    <xdr:sp macro="" textlink="">
      <xdr:nvSpPr>
        <xdr:cNvPr id="17260" name="Line 327">
          <a:extLst>
            <a:ext uri="{FF2B5EF4-FFF2-40B4-BE49-F238E27FC236}">
              <a16:creationId xmlns:a16="http://schemas.microsoft.com/office/drawing/2014/main" id="{810730D9-2EB5-4CF6-8988-6BD353A7ECC4}"/>
            </a:ext>
          </a:extLst>
        </xdr:cNvPr>
        <xdr:cNvSpPr>
          <a:spLocks noChangeShapeType="1"/>
        </xdr:cNvSpPr>
      </xdr:nvSpPr>
      <xdr:spPr bwMode="auto">
        <a:xfrm>
          <a:off x="11344275" y="214503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61" name="Line 326">
          <a:extLst>
            <a:ext uri="{FF2B5EF4-FFF2-40B4-BE49-F238E27FC236}">
              <a16:creationId xmlns:a16="http://schemas.microsoft.com/office/drawing/2014/main" id="{D0CA48F8-F066-49B0-AD07-1BB63F1AADC2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62" name="Line 323">
          <a:extLst>
            <a:ext uri="{FF2B5EF4-FFF2-40B4-BE49-F238E27FC236}">
              <a16:creationId xmlns:a16="http://schemas.microsoft.com/office/drawing/2014/main" id="{5BECE2C6-CCC7-4397-92AF-52E37F216FF5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63" name="Line 327">
          <a:extLst>
            <a:ext uri="{FF2B5EF4-FFF2-40B4-BE49-F238E27FC236}">
              <a16:creationId xmlns:a16="http://schemas.microsoft.com/office/drawing/2014/main" id="{E1902013-0549-4E78-8BBB-8AE08B6F3793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64" name="Line 326">
          <a:extLst>
            <a:ext uri="{FF2B5EF4-FFF2-40B4-BE49-F238E27FC236}">
              <a16:creationId xmlns:a16="http://schemas.microsoft.com/office/drawing/2014/main" id="{D9D4B712-F8D3-4691-9EBC-1111D7FB45A5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65" name="Line 323">
          <a:extLst>
            <a:ext uri="{FF2B5EF4-FFF2-40B4-BE49-F238E27FC236}">
              <a16:creationId xmlns:a16="http://schemas.microsoft.com/office/drawing/2014/main" id="{95DC839C-1F71-46B0-9424-45481F7A4F55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66" name="Line 327">
          <a:extLst>
            <a:ext uri="{FF2B5EF4-FFF2-40B4-BE49-F238E27FC236}">
              <a16:creationId xmlns:a16="http://schemas.microsoft.com/office/drawing/2014/main" id="{07049908-C201-4873-B2E5-7330D9023EA8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67" name="Line 326">
          <a:extLst>
            <a:ext uri="{FF2B5EF4-FFF2-40B4-BE49-F238E27FC236}">
              <a16:creationId xmlns:a16="http://schemas.microsoft.com/office/drawing/2014/main" id="{BB882AA0-DCAA-4529-A0D8-F3E575D06F66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68" name="Line 323">
          <a:extLst>
            <a:ext uri="{FF2B5EF4-FFF2-40B4-BE49-F238E27FC236}">
              <a16:creationId xmlns:a16="http://schemas.microsoft.com/office/drawing/2014/main" id="{49E9EC53-C9DB-4DDA-A375-5F74E0207C94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69" name="Line 327">
          <a:extLst>
            <a:ext uri="{FF2B5EF4-FFF2-40B4-BE49-F238E27FC236}">
              <a16:creationId xmlns:a16="http://schemas.microsoft.com/office/drawing/2014/main" id="{88338A1F-ADF5-4848-93C9-FD7668379E12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172</xdr:row>
      <xdr:rowOff>0</xdr:rowOff>
    </xdr:from>
    <xdr:to>
      <xdr:col>26</xdr:col>
      <xdr:colOff>7620</xdr:colOff>
      <xdr:row>172</xdr:row>
      <xdr:rowOff>0</xdr:rowOff>
    </xdr:to>
    <xdr:sp macro="" textlink="">
      <xdr:nvSpPr>
        <xdr:cNvPr id="17270" name="Line 148">
          <a:extLst>
            <a:ext uri="{FF2B5EF4-FFF2-40B4-BE49-F238E27FC236}">
              <a16:creationId xmlns:a16="http://schemas.microsoft.com/office/drawing/2014/main" id="{AFA69CBB-98D7-4198-A271-D957A6FDA315}"/>
            </a:ext>
          </a:extLst>
        </xdr:cNvPr>
        <xdr:cNvSpPr>
          <a:spLocks noChangeShapeType="1"/>
        </xdr:cNvSpPr>
      </xdr:nvSpPr>
      <xdr:spPr bwMode="auto">
        <a:xfrm>
          <a:off x="5617845" y="2947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172</xdr:row>
      <xdr:rowOff>0</xdr:rowOff>
    </xdr:from>
    <xdr:to>
      <xdr:col>26</xdr:col>
      <xdr:colOff>7620</xdr:colOff>
      <xdr:row>172</xdr:row>
      <xdr:rowOff>0</xdr:rowOff>
    </xdr:to>
    <xdr:sp macro="" textlink="">
      <xdr:nvSpPr>
        <xdr:cNvPr id="17271" name="Line 148">
          <a:extLst>
            <a:ext uri="{FF2B5EF4-FFF2-40B4-BE49-F238E27FC236}">
              <a16:creationId xmlns:a16="http://schemas.microsoft.com/office/drawing/2014/main" id="{E25E7315-B2A8-464E-848C-B42BFFDA04FD}"/>
            </a:ext>
          </a:extLst>
        </xdr:cNvPr>
        <xdr:cNvSpPr>
          <a:spLocks noChangeShapeType="1"/>
        </xdr:cNvSpPr>
      </xdr:nvSpPr>
      <xdr:spPr bwMode="auto">
        <a:xfrm>
          <a:off x="5617845" y="2947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72" name="Line 326">
          <a:extLst>
            <a:ext uri="{FF2B5EF4-FFF2-40B4-BE49-F238E27FC236}">
              <a16:creationId xmlns:a16="http://schemas.microsoft.com/office/drawing/2014/main" id="{2858FC63-7E2F-4009-8621-339E6B5FD64C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73" name="Line 323">
          <a:extLst>
            <a:ext uri="{FF2B5EF4-FFF2-40B4-BE49-F238E27FC236}">
              <a16:creationId xmlns:a16="http://schemas.microsoft.com/office/drawing/2014/main" id="{391A1A3E-9C48-4F1C-BF3D-395BB7155F0C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74" name="Line 327">
          <a:extLst>
            <a:ext uri="{FF2B5EF4-FFF2-40B4-BE49-F238E27FC236}">
              <a16:creationId xmlns:a16="http://schemas.microsoft.com/office/drawing/2014/main" id="{82C1FE35-4C7D-4388-BD40-DE39E6DB3E25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75" name="Line 326">
          <a:extLst>
            <a:ext uri="{FF2B5EF4-FFF2-40B4-BE49-F238E27FC236}">
              <a16:creationId xmlns:a16="http://schemas.microsoft.com/office/drawing/2014/main" id="{FF4E8AE6-F6F4-49A0-8523-7013398A9A26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76" name="Line 323">
          <a:extLst>
            <a:ext uri="{FF2B5EF4-FFF2-40B4-BE49-F238E27FC236}">
              <a16:creationId xmlns:a16="http://schemas.microsoft.com/office/drawing/2014/main" id="{EB2ED6EB-8BE3-4DD5-BEB1-8B88DD159874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77" name="Line 327">
          <a:extLst>
            <a:ext uri="{FF2B5EF4-FFF2-40B4-BE49-F238E27FC236}">
              <a16:creationId xmlns:a16="http://schemas.microsoft.com/office/drawing/2014/main" id="{697F0F8D-C242-40A0-A227-BC182DD7C5C6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78" name="Line 326">
          <a:extLst>
            <a:ext uri="{FF2B5EF4-FFF2-40B4-BE49-F238E27FC236}">
              <a16:creationId xmlns:a16="http://schemas.microsoft.com/office/drawing/2014/main" id="{110F47CE-E4A4-4B0F-9094-3D9BC5C43339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79" name="Line 323">
          <a:extLst>
            <a:ext uri="{FF2B5EF4-FFF2-40B4-BE49-F238E27FC236}">
              <a16:creationId xmlns:a16="http://schemas.microsoft.com/office/drawing/2014/main" id="{6991910D-E1F0-46C4-A867-7FD82213D555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80" name="Line 327">
          <a:extLst>
            <a:ext uri="{FF2B5EF4-FFF2-40B4-BE49-F238E27FC236}">
              <a16:creationId xmlns:a16="http://schemas.microsoft.com/office/drawing/2014/main" id="{1BF93CCC-911F-4FEF-9F51-48C9CE84E69D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172</xdr:row>
      <xdr:rowOff>0</xdr:rowOff>
    </xdr:from>
    <xdr:to>
      <xdr:col>26</xdr:col>
      <xdr:colOff>7620</xdr:colOff>
      <xdr:row>172</xdr:row>
      <xdr:rowOff>0</xdr:rowOff>
    </xdr:to>
    <xdr:sp macro="" textlink="">
      <xdr:nvSpPr>
        <xdr:cNvPr id="17281" name="Line 148">
          <a:extLst>
            <a:ext uri="{FF2B5EF4-FFF2-40B4-BE49-F238E27FC236}">
              <a16:creationId xmlns:a16="http://schemas.microsoft.com/office/drawing/2014/main" id="{A98E4EB0-5505-4C82-BC3D-2DFB02FC8B3E}"/>
            </a:ext>
          </a:extLst>
        </xdr:cNvPr>
        <xdr:cNvSpPr>
          <a:spLocks noChangeShapeType="1"/>
        </xdr:cNvSpPr>
      </xdr:nvSpPr>
      <xdr:spPr bwMode="auto">
        <a:xfrm>
          <a:off x="5617845" y="2947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172</xdr:row>
      <xdr:rowOff>0</xdr:rowOff>
    </xdr:from>
    <xdr:to>
      <xdr:col>26</xdr:col>
      <xdr:colOff>7620</xdr:colOff>
      <xdr:row>172</xdr:row>
      <xdr:rowOff>0</xdr:rowOff>
    </xdr:to>
    <xdr:sp macro="" textlink="">
      <xdr:nvSpPr>
        <xdr:cNvPr id="17282" name="Line 148">
          <a:extLst>
            <a:ext uri="{FF2B5EF4-FFF2-40B4-BE49-F238E27FC236}">
              <a16:creationId xmlns:a16="http://schemas.microsoft.com/office/drawing/2014/main" id="{EEE0FC62-6E9A-4F82-B9AA-D6731C6ED5FF}"/>
            </a:ext>
          </a:extLst>
        </xdr:cNvPr>
        <xdr:cNvSpPr>
          <a:spLocks noChangeShapeType="1"/>
        </xdr:cNvSpPr>
      </xdr:nvSpPr>
      <xdr:spPr bwMode="auto">
        <a:xfrm>
          <a:off x="5617845" y="2947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83" name="Line 326">
          <a:extLst>
            <a:ext uri="{FF2B5EF4-FFF2-40B4-BE49-F238E27FC236}">
              <a16:creationId xmlns:a16="http://schemas.microsoft.com/office/drawing/2014/main" id="{F6BDA030-7D01-47AF-84B3-8FA296F22AA8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84" name="Line 323">
          <a:extLst>
            <a:ext uri="{FF2B5EF4-FFF2-40B4-BE49-F238E27FC236}">
              <a16:creationId xmlns:a16="http://schemas.microsoft.com/office/drawing/2014/main" id="{7C39E203-5F93-4D16-AD29-7969FC1A6E9A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85" name="Line 327">
          <a:extLst>
            <a:ext uri="{FF2B5EF4-FFF2-40B4-BE49-F238E27FC236}">
              <a16:creationId xmlns:a16="http://schemas.microsoft.com/office/drawing/2014/main" id="{9C0375EE-9D7B-4D4D-974D-032F87CBDCEA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86" name="Line 326">
          <a:extLst>
            <a:ext uri="{FF2B5EF4-FFF2-40B4-BE49-F238E27FC236}">
              <a16:creationId xmlns:a16="http://schemas.microsoft.com/office/drawing/2014/main" id="{D471A2C1-574D-424F-8CA3-13B67AEFE358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87" name="Line 323">
          <a:extLst>
            <a:ext uri="{FF2B5EF4-FFF2-40B4-BE49-F238E27FC236}">
              <a16:creationId xmlns:a16="http://schemas.microsoft.com/office/drawing/2014/main" id="{91D0470C-05B1-4254-A870-B9DEA5C0A799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88" name="Line 327">
          <a:extLst>
            <a:ext uri="{FF2B5EF4-FFF2-40B4-BE49-F238E27FC236}">
              <a16:creationId xmlns:a16="http://schemas.microsoft.com/office/drawing/2014/main" id="{0A3DAFA6-7ED3-4039-876F-1902369AC998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89" name="Line 326">
          <a:extLst>
            <a:ext uri="{FF2B5EF4-FFF2-40B4-BE49-F238E27FC236}">
              <a16:creationId xmlns:a16="http://schemas.microsoft.com/office/drawing/2014/main" id="{BBAEB040-DA51-46DA-80FB-5C37C70A7ADB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90" name="Line 323">
          <a:extLst>
            <a:ext uri="{FF2B5EF4-FFF2-40B4-BE49-F238E27FC236}">
              <a16:creationId xmlns:a16="http://schemas.microsoft.com/office/drawing/2014/main" id="{B387D5E4-F9F2-42C9-9545-CE18F70F3E98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91" name="Line 327">
          <a:extLst>
            <a:ext uri="{FF2B5EF4-FFF2-40B4-BE49-F238E27FC236}">
              <a16:creationId xmlns:a16="http://schemas.microsoft.com/office/drawing/2014/main" id="{7A3C2612-E100-4495-A039-698F917DCD1F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172</xdr:row>
      <xdr:rowOff>0</xdr:rowOff>
    </xdr:from>
    <xdr:to>
      <xdr:col>26</xdr:col>
      <xdr:colOff>7620</xdr:colOff>
      <xdr:row>172</xdr:row>
      <xdr:rowOff>0</xdr:rowOff>
    </xdr:to>
    <xdr:sp macro="" textlink="">
      <xdr:nvSpPr>
        <xdr:cNvPr id="17292" name="Line 148">
          <a:extLst>
            <a:ext uri="{FF2B5EF4-FFF2-40B4-BE49-F238E27FC236}">
              <a16:creationId xmlns:a16="http://schemas.microsoft.com/office/drawing/2014/main" id="{157E6E40-F56E-49B1-AD00-51655258349A}"/>
            </a:ext>
          </a:extLst>
        </xdr:cNvPr>
        <xdr:cNvSpPr>
          <a:spLocks noChangeShapeType="1"/>
        </xdr:cNvSpPr>
      </xdr:nvSpPr>
      <xdr:spPr bwMode="auto">
        <a:xfrm>
          <a:off x="5617845" y="2947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172</xdr:row>
      <xdr:rowOff>0</xdr:rowOff>
    </xdr:from>
    <xdr:to>
      <xdr:col>26</xdr:col>
      <xdr:colOff>7620</xdr:colOff>
      <xdr:row>172</xdr:row>
      <xdr:rowOff>0</xdr:rowOff>
    </xdr:to>
    <xdr:sp macro="" textlink="">
      <xdr:nvSpPr>
        <xdr:cNvPr id="17293" name="Line 148">
          <a:extLst>
            <a:ext uri="{FF2B5EF4-FFF2-40B4-BE49-F238E27FC236}">
              <a16:creationId xmlns:a16="http://schemas.microsoft.com/office/drawing/2014/main" id="{4D89C7EE-5DD1-4663-8881-5CD203E46569}"/>
            </a:ext>
          </a:extLst>
        </xdr:cNvPr>
        <xdr:cNvSpPr>
          <a:spLocks noChangeShapeType="1"/>
        </xdr:cNvSpPr>
      </xdr:nvSpPr>
      <xdr:spPr bwMode="auto">
        <a:xfrm>
          <a:off x="5617845" y="2947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94" name="Line 326">
          <a:extLst>
            <a:ext uri="{FF2B5EF4-FFF2-40B4-BE49-F238E27FC236}">
              <a16:creationId xmlns:a16="http://schemas.microsoft.com/office/drawing/2014/main" id="{A8970ECB-C3C1-453F-875F-46FD6E84B7C7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95" name="Line 323">
          <a:extLst>
            <a:ext uri="{FF2B5EF4-FFF2-40B4-BE49-F238E27FC236}">
              <a16:creationId xmlns:a16="http://schemas.microsoft.com/office/drawing/2014/main" id="{5AED4E5E-26E7-4B6F-9A5E-AA27F6BBF1CA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96" name="Line 327">
          <a:extLst>
            <a:ext uri="{FF2B5EF4-FFF2-40B4-BE49-F238E27FC236}">
              <a16:creationId xmlns:a16="http://schemas.microsoft.com/office/drawing/2014/main" id="{058C13E2-9EE7-448F-8D05-7A219BF9F1AF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97" name="Line 326">
          <a:extLst>
            <a:ext uri="{FF2B5EF4-FFF2-40B4-BE49-F238E27FC236}">
              <a16:creationId xmlns:a16="http://schemas.microsoft.com/office/drawing/2014/main" id="{726B687A-E71B-418B-B703-CCE7F0723499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98" name="Line 323">
          <a:extLst>
            <a:ext uri="{FF2B5EF4-FFF2-40B4-BE49-F238E27FC236}">
              <a16:creationId xmlns:a16="http://schemas.microsoft.com/office/drawing/2014/main" id="{0FE8D5BF-961F-483E-BE6C-9C47118D475B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299" name="Line 327">
          <a:extLst>
            <a:ext uri="{FF2B5EF4-FFF2-40B4-BE49-F238E27FC236}">
              <a16:creationId xmlns:a16="http://schemas.microsoft.com/office/drawing/2014/main" id="{21D9051F-68A8-4435-BE39-677A49CD7584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00" name="Line 326">
          <a:extLst>
            <a:ext uri="{FF2B5EF4-FFF2-40B4-BE49-F238E27FC236}">
              <a16:creationId xmlns:a16="http://schemas.microsoft.com/office/drawing/2014/main" id="{ABC69DCD-E93F-4F0E-9BCF-36C0F7DFF391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01" name="Line 323">
          <a:extLst>
            <a:ext uri="{FF2B5EF4-FFF2-40B4-BE49-F238E27FC236}">
              <a16:creationId xmlns:a16="http://schemas.microsoft.com/office/drawing/2014/main" id="{98433DE1-E868-4AA3-8FF5-864C66263E20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02" name="Line 327">
          <a:extLst>
            <a:ext uri="{FF2B5EF4-FFF2-40B4-BE49-F238E27FC236}">
              <a16:creationId xmlns:a16="http://schemas.microsoft.com/office/drawing/2014/main" id="{3EBB23FE-196B-4EE2-A88B-E24A8A07C214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03" name="Line 326">
          <a:extLst>
            <a:ext uri="{FF2B5EF4-FFF2-40B4-BE49-F238E27FC236}">
              <a16:creationId xmlns:a16="http://schemas.microsoft.com/office/drawing/2014/main" id="{F004F3BB-359B-4CC5-B3E4-77E66EE35A18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04" name="Line 323">
          <a:extLst>
            <a:ext uri="{FF2B5EF4-FFF2-40B4-BE49-F238E27FC236}">
              <a16:creationId xmlns:a16="http://schemas.microsoft.com/office/drawing/2014/main" id="{761CC009-FB5E-463F-A462-A1C72E51305A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05" name="Line 327">
          <a:extLst>
            <a:ext uri="{FF2B5EF4-FFF2-40B4-BE49-F238E27FC236}">
              <a16:creationId xmlns:a16="http://schemas.microsoft.com/office/drawing/2014/main" id="{463D0748-C061-45A2-8D69-7E6405D58FD2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06" name="Line 326">
          <a:extLst>
            <a:ext uri="{FF2B5EF4-FFF2-40B4-BE49-F238E27FC236}">
              <a16:creationId xmlns:a16="http://schemas.microsoft.com/office/drawing/2014/main" id="{F2621B61-4B20-431E-AE9D-6D1158115A5F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07" name="Line 323">
          <a:extLst>
            <a:ext uri="{FF2B5EF4-FFF2-40B4-BE49-F238E27FC236}">
              <a16:creationId xmlns:a16="http://schemas.microsoft.com/office/drawing/2014/main" id="{6BEC14FD-6A1D-44B0-86C2-C7E5E1EEA57C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08" name="Line 327">
          <a:extLst>
            <a:ext uri="{FF2B5EF4-FFF2-40B4-BE49-F238E27FC236}">
              <a16:creationId xmlns:a16="http://schemas.microsoft.com/office/drawing/2014/main" id="{24118CB0-34F3-412E-876C-80D2A1DCEDA7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09" name="Line 326">
          <a:extLst>
            <a:ext uri="{FF2B5EF4-FFF2-40B4-BE49-F238E27FC236}">
              <a16:creationId xmlns:a16="http://schemas.microsoft.com/office/drawing/2014/main" id="{CE2BF179-A30C-40E5-9C8E-52EC3F653CDC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10" name="Line 323">
          <a:extLst>
            <a:ext uri="{FF2B5EF4-FFF2-40B4-BE49-F238E27FC236}">
              <a16:creationId xmlns:a16="http://schemas.microsoft.com/office/drawing/2014/main" id="{B143ED9F-95DF-4119-85C0-91B1C37CE146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11" name="Line 327">
          <a:extLst>
            <a:ext uri="{FF2B5EF4-FFF2-40B4-BE49-F238E27FC236}">
              <a16:creationId xmlns:a16="http://schemas.microsoft.com/office/drawing/2014/main" id="{E6AC3C6E-13A8-4DC2-9C4D-E2F47CB57B95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12" name="Line 326">
          <a:extLst>
            <a:ext uri="{FF2B5EF4-FFF2-40B4-BE49-F238E27FC236}">
              <a16:creationId xmlns:a16="http://schemas.microsoft.com/office/drawing/2014/main" id="{4E3F9D15-9AF9-4E4E-AD4B-A574B2E4FDBC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13" name="Line 323">
          <a:extLst>
            <a:ext uri="{FF2B5EF4-FFF2-40B4-BE49-F238E27FC236}">
              <a16:creationId xmlns:a16="http://schemas.microsoft.com/office/drawing/2014/main" id="{54531493-0521-4816-9731-2C6AE5D90987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14" name="Line 327">
          <a:extLst>
            <a:ext uri="{FF2B5EF4-FFF2-40B4-BE49-F238E27FC236}">
              <a16:creationId xmlns:a16="http://schemas.microsoft.com/office/drawing/2014/main" id="{41DEBE73-B3FE-44D1-AAA5-5557B3612AF5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15" name="Line 326">
          <a:extLst>
            <a:ext uri="{FF2B5EF4-FFF2-40B4-BE49-F238E27FC236}">
              <a16:creationId xmlns:a16="http://schemas.microsoft.com/office/drawing/2014/main" id="{D1476BE2-088D-4FDB-941F-905D8AD1C5AF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16" name="Line 323">
          <a:extLst>
            <a:ext uri="{FF2B5EF4-FFF2-40B4-BE49-F238E27FC236}">
              <a16:creationId xmlns:a16="http://schemas.microsoft.com/office/drawing/2014/main" id="{E2607397-94F0-4C9F-93E1-D929FF498F83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17" name="Line 327">
          <a:extLst>
            <a:ext uri="{FF2B5EF4-FFF2-40B4-BE49-F238E27FC236}">
              <a16:creationId xmlns:a16="http://schemas.microsoft.com/office/drawing/2014/main" id="{32BBD360-1299-4A12-BF2F-15C3F095042B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18" name="Line 326">
          <a:extLst>
            <a:ext uri="{FF2B5EF4-FFF2-40B4-BE49-F238E27FC236}">
              <a16:creationId xmlns:a16="http://schemas.microsoft.com/office/drawing/2014/main" id="{D7616E11-B601-4CB4-9511-11419021DD0E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19" name="Line 323">
          <a:extLst>
            <a:ext uri="{FF2B5EF4-FFF2-40B4-BE49-F238E27FC236}">
              <a16:creationId xmlns:a16="http://schemas.microsoft.com/office/drawing/2014/main" id="{562A87B6-73D5-41F7-A920-19DDF1DC631F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20" name="Line 327">
          <a:extLst>
            <a:ext uri="{FF2B5EF4-FFF2-40B4-BE49-F238E27FC236}">
              <a16:creationId xmlns:a16="http://schemas.microsoft.com/office/drawing/2014/main" id="{0A2CF48D-4686-4312-9A8A-C34F3D247C61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21" name="Line 326">
          <a:extLst>
            <a:ext uri="{FF2B5EF4-FFF2-40B4-BE49-F238E27FC236}">
              <a16:creationId xmlns:a16="http://schemas.microsoft.com/office/drawing/2014/main" id="{2A7B6153-5B00-427A-AB01-B8888A803C67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22" name="Line 323">
          <a:extLst>
            <a:ext uri="{FF2B5EF4-FFF2-40B4-BE49-F238E27FC236}">
              <a16:creationId xmlns:a16="http://schemas.microsoft.com/office/drawing/2014/main" id="{FC3AD2F8-BC50-4343-BACE-530E24C05C9E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23" name="Line 327">
          <a:extLst>
            <a:ext uri="{FF2B5EF4-FFF2-40B4-BE49-F238E27FC236}">
              <a16:creationId xmlns:a16="http://schemas.microsoft.com/office/drawing/2014/main" id="{1A73B20F-5C98-4FA0-B617-7DC56CFDE75F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24" name="Line 326">
          <a:extLst>
            <a:ext uri="{FF2B5EF4-FFF2-40B4-BE49-F238E27FC236}">
              <a16:creationId xmlns:a16="http://schemas.microsoft.com/office/drawing/2014/main" id="{AAC8F6CA-1FF0-4ACF-9CD5-5DCE73A3B65F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25" name="Line 323">
          <a:extLst>
            <a:ext uri="{FF2B5EF4-FFF2-40B4-BE49-F238E27FC236}">
              <a16:creationId xmlns:a16="http://schemas.microsoft.com/office/drawing/2014/main" id="{6F1043BC-76E5-411C-89E1-9ED98D570C3E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26" name="Line 327">
          <a:extLst>
            <a:ext uri="{FF2B5EF4-FFF2-40B4-BE49-F238E27FC236}">
              <a16:creationId xmlns:a16="http://schemas.microsoft.com/office/drawing/2014/main" id="{3FABF90A-6336-45DC-B547-44AD9CB4FBC5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27" name="Line 326">
          <a:extLst>
            <a:ext uri="{FF2B5EF4-FFF2-40B4-BE49-F238E27FC236}">
              <a16:creationId xmlns:a16="http://schemas.microsoft.com/office/drawing/2014/main" id="{C54CE658-48B4-495D-B4BE-23140C131C0E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28" name="Line 323">
          <a:extLst>
            <a:ext uri="{FF2B5EF4-FFF2-40B4-BE49-F238E27FC236}">
              <a16:creationId xmlns:a16="http://schemas.microsoft.com/office/drawing/2014/main" id="{94BEE3FB-DE6E-4EEC-8D02-8C7FEAF34865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172</xdr:row>
      <xdr:rowOff>0</xdr:rowOff>
    </xdr:from>
    <xdr:to>
      <xdr:col>55</xdr:col>
      <xdr:colOff>0</xdr:colOff>
      <xdr:row>172</xdr:row>
      <xdr:rowOff>0</xdr:rowOff>
    </xdr:to>
    <xdr:sp macro="" textlink="">
      <xdr:nvSpPr>
        <xdr:cNvPr id="17329" name="Line 327">
          <a:extLst>
            <a:ext uri="{FF2B5EF4-FFF2-40B4-BE49-F238E27FC236}">
              <a16:creationId xmlns:a16="http://schemas.microsoft.com/office/drawing/2014/main" id="{4EFE2FF7-34E9-471A-9A88-437BA646361A}"/>
            </a:ext>
          </a:extLst>
        </xdr:cNvPr>
        <xdr:cNvSpPr>
          <a:spLocks noChangeShapeType="1"/>
        </xdr:cNvSpPr>
      </xdr:nvSpPr>
      <xdr:spPr bwMode="auto">
        <a:xfrm>
          <a:off x="11344275" y="2947987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260</xdr:row>
      <xdr:rowOff>0</xdr:rowOff>
    </xdr:from>
    <xdr:to>
      <xdr:col>55</xdr:col>
      <xdr:colOff>0</xdr:colOff>
      <xdr:row>260</xdr:row>
      <xdr:rowOff>0</xdr:rowOff>
    </xdr:to>
    <xdr:sp macro="" textlink="">
      <xdr:nvSpPr>
        <xdr:cNvPr id="17330" name="Line 326">
          <a:extLst>
            <a:ext uri="{FF2B5EF4-FFF2-40B4-BE49-F238E27FC236}">
              <a16:creationId xmlns:a16="http://schemas.microsoft.com/office/drawing/2014/main" id="{3324271B-3603-47DB-B9D3-E9DAE10086FB}"/>
            </a:ext>
          </a:extLst>
        </xdr:cNvPr>
        <xdr:cNvSpPr>
          <a:spLocks noChangeShapeType="1"/>
        </xdr:cNvSpPr>
      </xdr:nvSpPr>
      <xdr:spPr bwMode="auto">
        <a:xfrm>
          <a:off x="11344275" y="44243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260</xdr:row>
      <xdr:rowOff>0</xdr:rowOff>
    </xdr:from>
    <xdr:to>
      <xdr:col>26</xdr:col>
      <xdr:colOff>7620</xdr:colOff>
      <xdr:row>260</xdr:row>
      <xdr:rowOff>0</xdr:rowOff>
    </xdr:to>
    <xdr:sp macro="" textlink="">
      <xdr:nvSpPr>
        <xdr:cNvPr id="17331" name="Line 148">
          <a:extLst>
            <a:ext uri="{FF2B5EF4-FFF2-40B4-BE49-F238E27FC236}">
              <a16:creationId xmlns:a16="http://schemas.microsoft.com/office/drawing/2014/main" id="{F71DFDA9-6C96-43EA-926B-D24BA0FDCF31}"/>
            </a:ext>
          </a:extLst>
        </xdr:cNvPr>
        <xdr:cNvSpPr>
          <a:spLocks noChangeShapeType="1"/>
        </xdr:cNvSpPr>
      </xdr:nvSpPr>
      <xdr:spPr bwMode="auto">
        <a:xfrm>
          <a:off x="5617845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260</xdr:row>
      <xdr:rowOff>0</xdr:rowOff>
    </xdr:from>
    <xdr:to>
      <xdr:col>31</xdr:col>
      <xdr:colOff>7620</xdr:colOff>
      <xdr:row>260</xdr:row>
      <xdr:rowOff>0</xdr:rowOff>
    </xdr:to>
    <xdr:sp macro="" textlink="">
      <xdr:nvSpPr>
        <xdr:cNvPr id="17332" name="Line 173">
          <a:extLst>
            <a:ext uri="{FF2B5EF4-FFF2-40B4-BE49-F238E27FC236}">
              <a16:creationId xmlns:a16="http://schemas.microsoft.com/office/drawing/2014/main" id="{3B0D3ECA-5A75-4444-9C8E-FA254AFA91CD}"/>
            </a:ext>
          </a:extLst>
        </xdr:cNvPr>
        <xdr:cNvSpPr>
          <a:spLocks noChangeShapeType="1"/>
        </xdr:cNvSpPr>
      </xdr:nvSpPr>
      <xdr:spPr bwMode="auto">
        <a:xfrm>
          <a:off x="6751320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260</xdr:row>
      <xdr:rowOff>0</xdr:rowOff>
    </xdr:from>
    <xdr:to>
      <xdr:col>26</xdr:col>
      <xdr:colOff>7620</xdr:colOff>
      <xdr:row>260</xdr:row>
      <xdr:rowOff>0</xdr:rowOff>
    </xdr:to>
    <xdr:sp macro="" textlink="">
      <xdr:nvSpPr>
        <xdr:cNvPr id="17333" name="Line 148">
          <a:extLst>
            <a:ext uri="{FF2B5EF4-FFF2-40B4-BE49-F238E27FC236}">
              <a16:creationId xmlns:a16="http://schemas.microsoft.com/office/drawing/2014/main" id="{993CAC2B-BA4C-43CB-A53B-1D5E0B1F7064}"/>
            </a:ext>
          </a:extLst>
        </xdr:cNvPr>
        <xdr:cNvSpPr>
          <a:spLocks noChangeShapeType="1"/>
        </xdr:cNvSpPr>
      </xdr:nvSpPr>
      <xdr:spPr bwMode="auto">
        <a:xfrm>
          <a:off x="5617845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260</xdr:row>
      <xdr:rowOff>0</xdr:rowOff>
    </xdr:from>
    <xdr:to>
      <xdr:col>31</xdr:col>
      <xdr:colOff>7620</xdr:colOff>
      <xdr:row>260</xdr:row>
      <xdr:rowOff>0</xdr:rowOff>
    </xdr:to>
    <xdr:sp macro="" textlink="">
      <xdr:nvSpPr>
        <xdr:cNvPr id="17334" name="Line 173">
          <a:extLst>
            <a:ext uri="{FF2B5EF4-FFF2-40B4-BE49-F238E27FC236}">
              <a16:creationId xmlns:a16="http://schemas.microsoft.com/office/drawing/2014/main" id="{DFBC00BD-41A9-4608-8EC7-C8C19A12665F}"/>
            </a:ext>
          </a:extLst>
        </xdr:cNvPr>
        <xdr:cNvSpPr>
          <a:spLocks noChangeShapeType="1"/>
        </xdr:cNvSpPr>
      </xdr:nvSpPr>
      <xdr:spPr bwMode="auto">
        <a:xfrm>
          <a:off x="6751320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260</xdr:row>
      <xdr:rowOff>0</xdr:rowOff>
    </xdr:from>
    <xdr:to>
      <xdr:col>55</xdr:col>
      <xdr:colOff>0</xdr:colOff>
      <xdr:row>260</xdr:row>
      <xdr:rowOff>0</xdr:rowOff>
    </xdr:to>
    <xdr:sp macro="" textlink="">
      <xdr:nvSpPr>
        <xdr:cNvPr id="17335" name="Line 326">
          <a:extLst>
            <a:ext uri="{FF2B5EF4-FFF2-40B4-BE49-F238E27FC236}">
              <a16:creationId xmlns:a16="http://schemas.microsoft.com/office/drawing/2014/main" id="{B0BE63F3-89B6-4049-B110-550D23119140}"/>
            </a:ext>
          </a:extLst>
        </xdr:cNvPr>
        <xdr:cNvSpPr>
          <a:spLocks noChangeShapeType="1"/>
        </xdr:cNvSpPr>
      </xdr:nvSpPr>
      <xdr:spPr bwMode="auto">
        <a:xfrm>
          <a:off x="11344275" y="44243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260</xdr:row>
      <xdr:rowOff>0</xdr:rowOff>
    </xdr:from>
    <xdr:to>
      <xdr:col>26</xdr:col>
      <xdr:colOff>7620</xdr:colOff>
      <xdr:row>260</xdr:row>
      <xdr:rowOff>0</xdr:rowOff>
    </xdr:to>
    <xdr:sp macro="" textlink="">
      <xdr:nvSpPr>
        <xdr:cNvPr id="17336" name="Line 148">
          <a:extLst>
            <a:ext uri="{FF2B5EF4-FFF2-40B4-BE49-F238E27FC236}">
              <a16:creationId xmlns:a16="http://schemas.microsoft.com/office/drawing/2014/main" id="{909D6A49-3A52-404C-B4B9-EC0500A72320}"/>
            </a:ext>
          </a:extLst>
        </xdr:cNvPr>
        <xdr:cNvSpPr>
          <a:spLocks noChangeShapeType="1"/>
        </xdr:cNvSpPr>
      </xdr:nvSpPr>
      <xdr:spPr bwMode="auto">
        <a:xfrm>
          <a:off x="5617845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260</xdr:row>
      <xdr:rowOff>0</xdr:rowOff>
    </xdr:from>
    <xdr:to>
      <xdr:col>31</xdr:col>
      <xdr:colOff>7620</xdr:colOff>
      <xdr:row>260</xdr:row>
      <xdr:rowOff>0</xdr:rowOff>
    </xdr:to>
    <xdr:sp macro="" textlink="">
      <xdr:nvSpPr>
        <xdr:cNvPr id="17337" name="Line 173">
          <a:extLst>
            <a:ext uri="{FF2B5EF4-FFF2-40B4-BE49-F238E27FC236}">
              <a16:creationId xmlns:a16="http://schemas.microsoft.com/office/drawing/2014/main" id="{1B309B20-C22B-4F29-8DF1-B5615916AE5B}"/>
            </a:ext>
          </a:extLst>
        </xdr:cNvPr>
        <xdr:cNvSpPr>
          <a:spLocks noChangeShapeType="1"/>
        </xdr:cNvSpPr>
      </xdr:nvSpPr>
      <xdr:spPr bwMode="auto">
        <a:xfrm>
          <a:off x="6751320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260</xdr:row>
      <xdr:rowOff>0</xdr:rowOff>
    </xdr:from>
    <xdr:to>
      <xdr:col>26</xdr:col>
      <xdr:colOff>7620</xdr:colOff>
      <xdr:row>260</xdr:row>
      <xdr:rowOff>0</xdr:rowOff>
    </xdr:to>
    <xdr:sp macro="" textlink="">
      <xdr:nvSpPr>
        <xdr:cNvPr id="17338" name="Line 148">
          <a:extLst>
            <a:ext uri="{FF2B5EF4-FFF2-40B4-BE49-F238E27FC236}">
              <a16:creationId xmlns:a16="http://schemas.microsoft.com/office/drawing/2014/main" id="{815C4809-32D5-4163-A3FC-B4E35943A17F}"/>
            </a:ext>
          </a:extLst>
        </xdr:cNvPr>
        <xdr:cNvSpPr>
          <a:spLocks noChangeShapeType="1"/>
        </xdr:cNvSpPr>
      </xdr:nvSpPr>
      <xdr:spPr bwMode="auto">
        <a:xfrm>
          <a:off x="5617845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260</xdr:row>
      <xdr:rowOff>0</xdr:rowOff>
    </xdr:from>
    <xdr:to>
      <xdr:col>31</xdr:col>
      <xdr:colOff>7620</xdr:colOff>
      <xdr:row>260</xdr:row>
      <xdr:rowOff>0</xdr:rowOff>
    </xdr:to>
    <xdr:sp macro="" textlink="">
      <xdr:nvSpPr>
        <xdr:cNvPr id="17339" name="Line 173">
          <a:extLst>
            <a:ext uri="{FF2B5EF4-FFF2-40B4-BE49-F238E27FC236}">
              <a16:creationId xmlns:a16="http://schemas.microsoft.com/office/drawing/2014/main" id="{D2D6F43F-3228-4781-8C75-6F10C5E9561A}"/>
            </a:ext>
          </a:extLst>
        </xdr:cNvPr>
        <xdr:cNvSpPr>
          <a:spLocks noChangeShapeType="1"/>
        </xdr:cNvSpPr>
      </xdr:nvSpPr>
      <xdr:spPr bwMode="auto">
        <a:xfrm>
          <a:off x="6751320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260</xdr:row>
      <xdr:rowOff>0</xdr:rowOff>
    </xdr:from>
    <xdr:to>
      <xdr:col>55</xdr:col>
      <xdr:colOff>0</xdr:colOff>
      <xdr:row>260</xdr:row>
      <xdr:rowOff>0</xdr:rowOff>
    </xdr:to>
    <xdr:sp macro="" textlink="">
      <xdr:nvSpPr>
        <xdr:cNvPr id="17340" name="Line 326">
          <a:extLst>
            <a:ext uri="{FF2B5EF4-FFF2-40B4-BE49-F238E27FC236}">
              <a16:creationId xmlns:a16="http://schemas.microsoft.com/office/drawing/2014/main" id="{870ED5E7-5ACD-404A-B531-A97FB17223E3}"/>
            </a:ext>
          </a:extLst>
        </xdr:cNvPr>
        <xdr:cNvSpPr>
          <a:spLocks noChangeShapeType="1"/>
        </xdr:cNvSpPr>
      </xdr:nvSpPr>
      <xdr:spPr bwMode="auto">
        <a:xfrm>
          <a:off x="11344275" y="44243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260</xdr:row>
      <xdr:rowOff>0</xdr:rowOff>
    </xdr:from>
    <xdr:to>
      <xdr:col>26</xdr:col>
      <xdr:colOff>7620</xdr:colOff>
      <xdr:row>260</xdr:row>
      <xdr:rowOff>0</xdr:rowOff>
    </xdr:to>
    <xdr:sp macro="" textlink="">
      <xdr:nvSpPr>
        <xdr:cNvPr id="17341" name="Line 148">
          <a:extLst>
            <a:ext uri="{FF2B5EF4-FFF2-40B4-BE49-F238E27FC236}">
              <a16:creationId xmlns:a16="http://schemas.microsoft.com/office/drawing/2014/main" id="{C0A9185C-320B-4F96-B7CC-9F63B5B46743}"/>
            </a:ext>
          </a:extLst>
        </xdr:cNvPr>
        <xdr:cNvSpPr>
          <a:spLocks noChangeShapeType="1"/>
        </xdr:cNvSpPr>
      </xdr:nvSpPr>
      <xdr:spPr bwMode="auto">
        <a:xfrm>
          <a:off x="5617845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260</xdr:row>
      <xdr:rowOff>0</xdr:rowOff>
    </xdr:from>
    <xdr:to>
      <xdr:col>31</xdr:col>
      <xdr:colOff>7620</xdr:colOff>
      <xdr:row>260</xdr:row>
      <xdr:rowOff>0</xdr:rowOff>
    </xdr:to>
    <xdr:sp macro="" textlink="">
      <xdr:nvSpPr>
        <xdr:cNvPr id="17342" name="Line 173">
          <a:extLst>
            <a:ext uri="{FF2B5EF4-FFF2-40B4-BE49-F238E27FC236}">
              <a16:creationId xmlns:a16="http://schemas.microsoft.com/office/drawing/2014/main" id="{AD36755E-7B8C-4CA0-AE8F-30C60198261D}"/>
            </a:ext>
          </a:extLst>
        </xdr:cNvPr>
        <xdr:cNvSpPr>
          <a:spLocks noChangeShapeType="1"/>
        </xdr:cNvSpPr>
      </xdr:nvSpPr>
      <xdr:spPr bwMode="auto">
        <a:xfrm>
          <a:off x="6751320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260</xdr:row>
      <xdr:rowOff>0</xdr:rowOff>
    </xdr:from>
    <xdr:to>
      <xdr:col>26</xdr:col>
      <xdr:colOff>7620</xdr:colOff>
      <xdr:row>260</xdr:row>
      <xdr:rowOff>0</xdr:rowOff>
    </xdr:to>
    <xdr:sp macro="" textlink="">
      <xdr:nvSpPr>
        <xdr:cNvPr id="17343" name="Line 148">
          <a:extLst>
            <a:ext uri="{FF2B5EF4-FFF2-40B4-BE49-F238E27FC236}">
              <a16:creationId xmlns:a16="http://schemas.microsoft.com/office/drawing/2014/main" id="{48B484D1-BB9A-486F-A1A3-1220E1D18B40}"/>
            </a:ext>
          </a:extLst>
        </xdr:cNvPr>
        <xdr:cNvSpPr>
          <a:spLocks noChangeShapeType="1"/>
        </xdr:cNvSpPr>
      </xdr:nvSpPr>
      <xdr:spPr bwMode="auto">
        <a:xfrm>
          <a:off x="5617845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260</xdr:row>
      <xdr:rowOff>0</xdr:rowOff>
    </xdr:from>
    <xdr:to>
      <xdr:col>31</xdr:col>
      <xdr:colOff>7620</xdr:colOff>
      <xdr:row>260</xdr:row>
      <xdr:rowOff>0</xdr:rowOff>
    </xdr:to>
    <xdr:sp macro="" textlink="">
      <xdr:nvSpPr>
        <xdr:cNvPr id="17344" name="Line 173">
          <a:extLst>
            <a:ext uri="{FF2B5EF4-FFF2-40B4-BE49-F238E27FC236}">
              <a16:creationId xmlns:a16="http://schemas.microsoft.com/office/drawing/2014/main" id="{0C1914BF-E64D-427D-ACDB-B490AFE1404C}"/>
            </a:ext>
          </a:extLst>
        </xdr:cNvPr>
        <xdr:cNvSpPr>
          <a:spLocks noChangeShapeType="1"/>
        </xdr:cNvSpPr>
      </xdr:nvSpPr>
      <xdr:spPr bwMode="auto">
        <a:xfrm>
          <a:off x="6751320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260</xdr:row>
      <xdr:rowOff>0</xdr:rowOff>
    </xdr:from>
    <xdr:to>
      <xdr:col>31</xdr:col>
      <xdr:colOff>7620</xdr:colOff>
      <xdr:row>260</xdr:row>
      <xdr:rowOff>0</xdr:rowOff>
    </xdr:to>
    <xdr:sp macro="" textlink="">
      <xdr:nvSpPr>
        <xdr:cNvPr id="17345" name="Line 173">
          <a:extLst>
            <a:ext uri="{FF2B5EF4-FFF2-40B4-BE49-F238E27FC236}">
              <a16:creationId xmlns:a16="http://schemas.microsoft.com/office/drawing/2014/main" id="{486B6484-FC10-406B-A272-33CAD92739C2}"/>
            </a:ext>
          </a:extLst>
        </xdr:cNvPr>
        <xdr:cNvSpPr>
          <a:spLocks noChangeShapeType="1"/>
        </xdr:cNvSpPr>
      </xdr:nvSpPr>
      <xdr:spPr bwMode="auto">
        <a:xfrm>
          <a:off x="6751320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</xdr:colOff>
      <xdr:row>260</xdr:row>
      <xdr:rowOff>0</xdr:rowOff>
    </xdr:from>
    <xdr:to>
      <xdr:col>31</xdr:col>
      <xdr:colOff>7620</xdr:colOff>
      <xdr:row>260</xdr:row>
      <xdr:rowOff>0</xdr:rowOff>
    </xdr:to>
    <xdr:sp macro="" textlink="">
      <xdr:nvSpPr>
        <xdr:cNvPr id="17346" name="Line 173">
          <a:extLst>
            <a:ext uri="{FF2B5EF4-FFF2-40B4-BE49-F238E27FC236}">
              <a16:creationId xmlns:a16="http://schemas.microsoft.com/office/drawing/2014/main" id="{8EA590EF-97ED-4C2E-90C8-5A5315068050}"/>
            </a:ext>
          </a:extLst>
        </xdr:cNvPr>
        <xdr:cNvSpPr>
          <a:spLocks noChangeShapeType="1"/>
        </xdr:cNvSpPr>
      </xdr:nvSpPr>
      <xdr:spPr bwMode="auto">
        <a:xfrm>
          <a:off x="6751320" y="442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260</xdr:row>
      <xdr:rowOff>0</xdr:rowOff>
    </xdr:from>
    <xdr:to>
      <xdr:col>55</xdr:col>
      <xdr:colOff>0</xdr:colOff>
      <xdr:row>260</xdr:row>
      <xdr:rowOff>0</xdr:rowOff>
    </xdr:to>
    <xdr:sp macro="" textlink="">
      <xdr:nvSpPr>
        <xdr:cNvPr id="17347" name="Line 326">
          <a:extLst>
            <a:ext uri="{FF2B5EF4-FFF2-40B4-BE49-F238E27FC236}">
              <a16:creationId xmlns:a16="http://schemas.microsoft.com/office/drawing/2014/main" id="{11B4BE71-D7AE-42A2-B34A-CE0BF1DC0346}"/>
            </a:ext>
          </a:extLst>
        </xdr:cNvPr>
        <xdr:cNvSpPr>
          <a:spLocks noChangeShapeType="1"/>
        </xdr:cNvSpPr>
      </xdr:nvSpPr>
      <xdr:spPr bwMode="auto">
        <a:xfrm>
          <a:off x="11344275" y="44243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260</xdr:row>
      <xdr:rowOff>0</xdr:rowOff>
    </xdr:from>
    <xdr:to>
      <xdr:col>55</xdr:col>
      <xdr:colOff>0</xdr:colOff>
      <xdr:row>260</xdr:row>
      <xdr:rowOff>0</xdr:rowOff>
    </xdr:to>
    <xdr:sp macro="" textlink="">
      <xdr:nvSpPr>
        <xdr:cNvPr id="17348" name="Line 326">
          <a:extLst>
            <a:ext uri="{FF2B5EF4-FFF2-40B4-BE49-F238E27FC236}">
              <a16:creationId xmlns:a16="http://schemas.microsoft.com/office/drawing/2014/main" id="{D9EA5FB1-36F2-43B4-AD64-5E87D07E4C45}"/>
            </a:ext>
          </a:extLst>
        </xdr:cNvPr>
        <xdr:cNvSpPr>
          <a:spLocks noChangeShapeType="1"/>
        </xdr:cNvSpPr>
      </xdr:nvSpPr>
      <xdr:spPr bwMode="auto">
        <a:xfrm>
          <a:off x="11344275" y="44243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260</xdr:row>
      <xdr:rowOff>0</xdr:rowOff>
    </xdr:from>
    <xdr:to>
      <xdr:col>55</xdr:col>
      <xdr:colOff>0</xdr:colOff>
      <xdr:row>260</xdr:row>
      <xdr:rowOff>0</xdr:rowOff>
    </xdr:to>
    <xdr:sp macro="" textlink="">
      <xdr:nvSpPr>
        <xdr:cNvPr id="17349" name="Line 326">
          <a:extLst>
            <a:ext uri="{FF2B5EF4-FFF2-40B4-BE49-F238E27FC236}">
              <a16:creationId xmlns:a16="http://schemas.microsoft.com/office/drawing/2014/main" id="{7BD9FE43-EB5E-4A0D-84E0-636FC6BA3DEA}"/>
            </a:ext>
          </a:extLst>
        </xdr:cNvPr>
        <xdr:cNvSpPr>
          <a:spLocks noChangeShapeType="1"/>
        </xdr:cNvSpPr>
      </xdr:nvSpPr>
      <xdr:spPr bwMode="auto">
        <a:xfrm>
          <a:off x="11344275" y="44243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260</xdr:row>
      <xdr:rowOff>0</xdr:rowOff>
    </xdr:from>
    <xdr:to>
      <xdr:col>55</xdr:col>
      <xdr:colOff>0</xdr:colOff>
      <xdr:row>260</xdr:row>
      <xdr:rowOff>0</xdr:rowOff>
    </xdr:to>
    <xdr:sp macro="" textlink="">
      <xdr:nvSpPr>
        <xdr:cNvPr id="17350" name="Line 326">
          <a:extLst>
            <a:ext uri="{FF2B5EF4-FFF2-40B4-BE49-F238E27FC236}">
              <a16:creationId xmlns:a16="http://schemas.microsoft.com/office/drawing/2014/main" id="{5EC03C96-AB7F-4783-9DFA-DC16F40E1AA6}"/>
            </a:ext>
          </a:extLst>
        </xdr:cNvPr>
        <xdr:cNvSpPr>
          <a:spLocks noChangeShapeType="1"/>
        </xdr:cNvSpPr>
      </xdr:nvSpPr>
      <xdr:spPr bwMode="auto">
        <a:xfrm>
          <a:off x="11344275" y="44243625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44</xdr:row>
      <xdr:rowOff>0</xdr:rowOff>
    </xdr:from>
    <xdr:to>
      <xdr:col>26</xdr:col>
      <xdr:colOff>7620</xdr:colOff>
      <xdr:row>44</xdr:row>
      <xdr:rowOff>0</xdr:rowOff>
    </xdr:to>
    <xdr:sp macro="" textlink="">
      <xdr:nvSpPr>
        <xdr:cNvPr id="17351" name="Line 283">
          <a:extLst>
            <a:ext uri="{FF2B5EF4-FFF2-40B4-BE49-F238E27FC236}">
              <a16:creationId xmlns:a16="http://schemas.microsoft.com/office/drawing/2014/main" id="{208E202E-D327-4E71-B244-32402F90DEF1}"/>
            </a:ext>
          </a:extLst>
        </xdr:cNvPr>
        <xdr:cNvSpPr>
          <a:spLocks noChangeShapeType="1"/>
        </xdr:cNvSpPr>
      </xdr:nvSpPr>
      <xdr:spPr bwMode="auto">
        <a:xfrm>
          <a:off x="5617845" y="1621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44</xdr:row>
      <xdr:rowOff>0</xdr:rowOff>
    </xdr:from>
    <xdr:to>
      <xdr:col>26</xdr:col>
      <xdr:colOff>7620</xdr:colOff>
      <xdr:row>44</xdr:row>
      <xdr:rowOff>0</xdr:rowOff>
    </xdr:to>
    <xdr:sp macro="" textlink="">
      <xdr:nvSpPr>
        <xdr:cNvPr id="17352" name="Line 6">
          <a:extLst>
            <a:ext uri="{FF2B5EF4-FFF2-40B4-BE49-F238E27FC236}">
              <a16:creationId xmlns:a16="http://schemas.microsoft.com/office/drawing/2014/main" id="{BCEE4D9F-C2C1-4585-84B4-8B34EC710337}"/>
            </a:ext>
          </a:extLst>
        </xdr:cNvPr>
        <xdr:cNvSpPr>
          <a:spLocks noChangeShapeType="1"/>
        </xdr:cNvSpPr>
      </xdr:nvSpPr>
      <xdr:spPr bwMode="auto">
        <a:xfrm>
          <a:off x="5617845" y="1621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44</xdr:row>
      <xdr:rowOff>0</xdr:rowOff>
    </xdr:from>
    <xdr:to>
      <xdr:col>26</xdr:col>
      <xdr:colOff>7620</xdr:colOff>
      <xdr:row>44</xdr:row>
      <xdr:rowOff>0</xdr:rowOff>
    </xdr:to>
    <xdr:sp macro="" textlink="">
      <xdr:nvSpPr>
        <xdr:cNvPr id="17353" name="Line 311">
          <a:extLst>
            <a:ext uri="{FF2B5EF4-FFF2-40B4-BE49-F238E27FC236}">
              <a16:creationId xmlns:a16="http://schemas.microsoft.com/office/drawing/2014/main" id="{A5B235FE-D00A-499A-89FF-DCC2D6ACAE48}"/>
            </a:ext>
          </a:extLst>
        </xdr:cNvPr>
        <xdr:cNvSpPr>
          <a:spLocks noChangeShapeType="1"/>
        </xdr:cNvSpPr>
      </xdr:nvSpPr>
      <xdr:spPr bwMode="auto">
        <a:xfrm>
          <a:off x="5617845" y="1621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12CFD-7327-4489-8156-E0384F6729D6}">
  <dimension ref="A1:K28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7.25" x14ac:dyDescent="0.4"/>
  <cols>
    <col min="1" max="1" width="1.625" style="9" customWidth="1"/>
    <col min="2" max="2" width="14.375" style="9" bestFit="1" customWidth="1"/>
    <col min="3" max="3" width="90.625" style="9" customWidth="1"/>
    <col min="4" max="4" width="8.375" style="9" customWidth="1"/>
    <col min="5" max="5" width="4.125" style="9" customWidth="1"/>
    <col min="6" max="6" width="8.375" style="9" customWidth="1"/>
    <col min="7" max="7" width="4.125" style="9" customWidth="1"/>
    <col min="8" max="8" width="8.375" style="9" customWidth="1"/>
    <col min="9" max="9" width="3.625" style="9" customWidth="1"/>
    <col min="10" max="10" width="22.625" style="9" customWidth="1"/>
    <col min="11" max="58" width="1.625" style="9" customWidth="1"/>
    <col min="59" max="16384" width="9" style="9"/>
  </cols>
  <sheetData>
    <row r="1" spans="1:11" ht="28.5" x14ac:dyDescent="0.65">
      <c r="A1" s="169" t="s">
        <v>90</v>
      </c>
      <c r="B1" s="170"/>
      <c r="C1" s="170"/>
      <c r="D1" s="170"/>
      <c r="E1" s="170"/>
      <c r="F1" s="170"/>
      <c r="G1" s="170"/>
      <c r="H1" s="170"/>
      <c r="I1" s="170"/>
      <c r="J1" s="170"/>
    </row>
    <row r="3" spans="1:11" ht="26.1" customHeight="1" x14ac:dyDescent="0.5">
      <c r="A3" s="11" t="s">
        <v>88</v>
      </c>
    </row>
    <row r="4" spans="1:11" ht="9.9499999999999993" customHeight="1" x14ac:dyDescent="0.4">
      <c r="A4" s="10"/>
    </row>
    <row r="5" spans="1:11" s="12" customFormat="1" ht="26.1" customHeight="1" thickBot="1" x14ac:dyDescent="0.5">
      <c r="B5" s="184" t="s">
        <v>63</v>
      </c>
      <c r="C5" s="185"/>
      <c r="D5" s="171" t="s">
        <v>47</v>
      </c>
      <c r="E5" s="172"/>
      <c r="F5" s="172"/>
      <c r="G5" s="172"/>
      <c r="H5" s="172"/>
      <c r="I5" s="172"/>
      <c r="J5" s="173"/>
    </row>
    <row r="6" spans="1:11" s="12" customFormat="1" ht="26.1" customHeight="1" thickTop="1" thickBot="1" x14ac:dyDescent="0.5">
      <c r="B6" s="201" t="s">
        <v>70</v>
      </c>
      <c r="C6" s="202"/>
      <c r="D6" s="203"/>
      <c r="E6" s="204"/>
      <c r="F6" s="204"/>
      <c r="G6" s="204"/>
      <c r="H6" s="204"/>
      <c r="I6" s="204"/>
      <c r="J6" s="205"/>
    </row>
    <row r="7" spans="1:11" s="12" customFormat="1" ht="26.1" customHeight="1" thickTop="1" thickBot="1" x14ac:dyDescent="0.5">
      <c r="B7" s="186" t="s">
        <v>62</v>
      </c>
      <c r="C7" s="187"/>
      <c r="D7" s="174"/>
      <c r="E7" s="175"/>
      <c r="F7" s="175"/>
      <c r="G7" s="176"/>
      <c r="H7" s="176"/>
      <c r="I7" s="176"/>
      <c r="J7" s="177"/>
      <c r="K7" s="136" t="s">
        <v>61</v>
      </c>
    </row>
    <row r="8" spans="1:11" s="12" customFormat="1" ht="26.1" customHeight="1" thickTop="1" thickBot="1" x14ac:dyDescent="0.5">
      <c r="B8" s="178" t="s">
        <v>71</v>
      </c>
      <c r="C8" s="179"/>
      <c r="D8" s="180"/>
      <c r="E8" s="181"/>
      <c r="F8" s="182"/>
      <c r="G8" s="181"/>
      <c r="H8" s="182"/>
      <c r="I8" s="182"/>
      <c r="J8" s="183"/>
    </row>
    <row r="9" spans="1:11" s="12" customFormat="1" ht="26.1" customHeight="1" thickTop="1" thickBot="1" x14ac:dyDescent="0.5">
      <c r="B9" s="193" t="s">
        <v>72</v>
      </c>
      <c r="C9" s="194"/>
      <c r="D9" s="21" t="s">
        <v>57</v>
      </c>
      <c r="E9" s="137"/>
      <c r="F9" s="21" t="s">
        <v>58</v>
      </c>
      <c r="G9" s="137"/>
      <c r="H9" s="216"/>
      <c r="I9" s="217"/>
      <c r="J9" s="218"/>
      <c r="K9" s="12" t="str">
        <f>IF(G9="✔","*","")</f>
        <v/>
      </c>
    </row>
    <row r="10" spans="1:11" s="12" customFormat="1" ht="26.1" customHeight="1" thickTop="1" thickBot="1" x14ac:dyDescent="0.5">
      <c r="B10" s="195"/>
      <c r="C10" s="196"/>
      <c r="D10" s="197" t="s">
        <v>73</v>
      </c>
      <c r="E10" s="198"/>
      <c r="F10" s="198"/>
      <c r="G10" s="198"/>
      <c r="H10" s="198"/>
      <c r="I10" s="199"/>
      <c r="J10" s="200"/>
    </row>
    <row r="11" spans="1:11" s="12" customFormat="1" ht="26.1" customHeight="1" thickTop="1" thickBot="1" x14ac:dyDescent="0.5">
      <c r="B11" s="186" t="s">
        <v>74</v>
      </c>
      <c r="C11" s="187"/>
      <c r="D11" s="188"/>
      <c r="E11" s="189"/>
      <c r="F11" s="189"/>
      <c r="G11" s="189"/>
      <c r="H11" s="190"/>
      <c r="I11" s="191" t="str">
        <f>IF(ISBLANK(E9),"",IF(ISBLANK(D11),"登録番号を入力してください",""))</f>
        <v/>
      </c>
      <c r="J11" s="192"/>
    </row>
    <row r="12" spans="1:11" s="12" customFormat="1" ht="26.1" customHeight="1" thickTop="1" thickBot="1" x14ac:dyDescent="0.5">
      <c r="B12" s="208" t="s">
        <v>30</v>
      </c>
      <c r="C12" s="219"/>
      <c r="D12" s="138"/>
      <c r="E12" s="24" t="s">
        <v>51</v>
      </c>
      <c r="F12" s="139"/>
      <c r="G12" s="25"/>
      <c r="H12" s="25"/>
      <c r="I12" s="22"/>
      <c r="J12" s="23"/>
    </row>
    <row r="13" spans="1:11" s="12" customFormat="1" ht="26.1" customHeight="1" thickTop="1" x14ac:dyDescent="0.45">
      <c r="B13" s="208" t="s">
        <v>44</v>
      </c>
      <c r="C13" s="17" t="s">
        <v>45</v>
      </c>
      <c r="D13" s="210"/>
      <c r="E13" s="211"/>
      <c r="F13" s="211"/>
      <c r="G13" s="211"/>
      <c r="H13" s="211"/>
      <c r="I13" s="211"/>
      <c r="J13" s="212"/>
    </row>
    <row r="14" spans="1:11" s="12" customFormat="1" ht="26.1" customHeight="1" thickBot="1" x14ac:dyDescent="0.5">
      <c r="B14" s="209"/>
      <c r="C14" s="17" t="s">
        <v>39</v>
      </c>
      <c r="D14" s="213"/>
      <c r="E14" s="214"/>
      <c r="F14" s="214"/>
      <c r="G14" s="214"/>
      <c r="H14" s="214"/>
      <c r="I14" s="214"/>
      <c r="J14" s="215"/>
    </row>
    <row r="15" spans="1:11" s="12" customFormat="1" ht="26.1" customHeight="1" thickTop="1" x14ac:dyDescent="0.45">
      <c r="B15" s="208" t="s">
        <v>40</v>
      </c>
      <c r="C15" s="17" t="s">
        <v>41</v>
      </c>
      <c r="D15" s="210"/>
      <c r="E15" s="211"/>
      <c r="F15" s="211"/>
      <c r="G15" s="211"/>
      <c r="H15" s="211"/>
      <c r="I15" s="211"/>
      <c r="J15" s="212"/>
      <c r="K15" s="12" t="s">
        <v>61</v>
      </c>
    </row>
    <row r="16" spans="1:11" s="12" customFormat="1" ht="26.1" customHeight="1" thickBot="1" x14ac:dyDescent="0.5">
      <c r="B16" s="209"/>
      <c r="C16" s="17" t="s">
        <v>42</v>
      </c>
      <c r="D16" s="213"/>
      <c r="E16" s="214"/>
      <c r="F16" s="214"/>
      <c r="G16" s="214"/>
      <c r="H16" s="214"/>
      <c r="I16" s="214"/>
      <c r="J16" s="215"/>
    </row>
    <row r="17" spans="1:10" s="12" customFormat="1" ht="26.1" customHeight="1" thickTop="1" x14ac:dyDescent="0.45">
      <c r="B17" s="208" t="s">
        <v>29</v>
      </c>
      <c r="C17" s="17" t="s">
        <v>43</v>
      </c>
      <c r="D17" s="210"/>
      <c r="E17" s="211"/>
      <c r="F17" s="211"/>
      <c r="G17" s="211"/>
      <c r="H17" s="211"/>
      <c r="I17" s="211"/>
      <c r="J17" s="212"/>
    </row>
    <row r="18" spans="1:10" s="12" customFormat="1" ht="26.1" customHeight="1" thickBot="1" x14ac:dyDescent="0.5">
      <c r="B18" s="209"/>
      <c r="C18" s="17" t="s">
        <v>38</v>
      </c>
      <c r="D18" s="213"/>
      <c r="E18" s="214"/>
      <c r="F18" s="214"/>
      <c r="G18" s="214"/>
      <c r="H18" s="214"/>
      <c r="I18" s="214"/>
      <c r="J18" s="215"/>
    </row>
    <row r="19" spans="1:10" s="12" customFormat="1" ht="26.1" customHeight="1" thickTop="1" thickBot="1" x14ac:dyDescent="0.5">
      <c r="B19" s="15" t="s">
        <v>46</v>
      </c>
      <c r="C19" s="18"/>
      <c r="D19" s="139"/>
      <c r="E19" s="26" t="s">
        <v>51</v>
      </c>
      <c r="F19" s="139"/>
      <c r="G19" s="26" t="s">
        <v>51</v>
      </c>
      <c r="H19" s="139"/>
      <c r="I19" s="27"/>
      <c r="J19" s="28"/>
    </row>
    <row r="20" spans="1:10" ht="18" thickTop="1" x14ac:dyDescent="0.4"/>
    <row r="23" spans="1:10" ht="26.1" customHeight="1" x14ac:dyDescent="0.5">
      <c r="A23" s="11" t="s">
        <v>89</v>
      </c>
    </row>
    <row r="24" spans="1:10" ht="9.9499999999999993" customHeight="1" x14ac:dyDescent="0.4"/>
    <row r="25" spans="1:10" ht="26.1" customHeight="1" thickBot="1" x14ac:dyDescent="0.5">
      <c r="B25" s="206" t="s">
        <v>63</v>
      </c>
      <c r="C25" s="207"/>
      <c r="D25" s="220" t="s">
        <v>47</v>
      </c>
      <c r="E25" s="221"/>
      <c r="F25" s="221"/>
      <c r="G25" s="221"/>
      <c r="H25" s="221"/>
      <c r="I25" s="221"/>
      <c r="J25" s="222"/>
    </row>
    <row r="26" spans="1:10" ht="26.1" customHeight="1" thickTop="1" thickBot="1" x14ac:dyDescent="0.5">
      <c r="B26" s="16" t="s">
        <v>75</v>
      </c>
      <c r="C26" s="19"/>
      <c r="D26" s="166"/>
      <c r="E26" s="167"/>
      <c r="F26" s="167"/>
      <c r="G26" s="167"/>
      <c r="H26" s="167"/>
      <c r="I26" s="167"/>
      <c r="J26" s="168"/>
    </row>
    <row r="27" spans="1:10" ht="26.1" customHeight="1" thickTop="1" thickBot="1" x14ac:dyDescent="0.5">
      <c r="B27" s="14" t="s">
        <v>83</v>
      </c>
      <c r="C27" s="20"/>
      <c r="D27" s="166"/>
      <c r="E27" s="167"/>
      <c r="F27" s="167"/>
      <c r="G27" s="167"/>
      <c r="H27" s="167"/>
      <c r="I27" s="167"/>
      <c r="J27" s="168"/>
    </row>
    <row r="28" spans="1:10" ht="18" thickTop="1" x14ac:dyDescent="0.4"/>
  </sheetData>
  <sheetProtection algorithmName="SHA-512" hashValue="1H3OugJPrLaLuc75oGfwrRBy9wclNMx9LDsNcNb1hq6bHs2vTyWo3uosvONTuFVVssfDExZMu5+ByTyRrJnFpQ==" saltValue="5F8SmFuzO2O++UvC4Xd2Zg==" spinCount="100000" sheet="1" objects="1" scenarios="1"/>
  <mergeCells count="28">
    <mergeCell ref="D27:J27"/>
    <mergeCell ref="B6:C6"/>
    <mergeCell ref="D6:J6"/>
    <mergeCell ref="B25:C25"/>
    <mergeCell ref="B17:B18"/>
    <mergeCell ref="B15:B16"/>
    <mergeCell ref="D15:J15"/>
    <mergeCell ref="D16:J16"/>
    <mergeCell ref="D17:J17"/>
    <mergeCell ref="D18:J18"/>
    <mergeCell ref="D13:J13"/>
    <mergeCell ref="D14:J14"/>
    <mergeCell ref="H9:J9"/>
    <mergeCell ref="B13:B14"/>
    <mergeCell ref="B12:C12"/>
    <mergeCell ref="D25:J25"/>
    <mergeCell ref="D26:J26"/>
    <mergeCell ref="A1:J1"/>
    <mergeCell ref="D5:J5"/>
    <mergeCell ref="D7:J7"/>
    <mergeCell ref="B8:J8"/>
    <mergeCell ref="B5:C5"/>
    <mergeCell ref="B7:C7"/>
    <mergeCell ref="B11:C11"/>
    <mergeCell ref="D11:H11"/>
    <mergeCell ref="I11:J11"/>
    <mergeCell ref="B9:C10"/>
    <mergeCell ref="D10:J10"/>
  </mergeCells>
  <phoneticPr fontId="3"/>
  <dataValidations xWindow="1024" yWindow="459" count="2">
    <dataValidation type="textLength" imeMode="disabled" operator="equal" allowBlank="1" showInputMessage="1" showErrorMessage="1" errorTitle="取引先コード" error="７桁の数字を入力してください" sqref="D7:J7" xr:uid="{E6F7A58C-E86E-4B70-88CA-95F22DF913C5}">
      <formula1>7</formula1>
    </dataValidation>
    <dataValidation type="textLength" imeMode="disabled" operator="equal" allowBlank="1" showInputMessage="1" showErrorMessage="1" errorTitle="適格請求書等発行事業者登録番号" error="T+13桁の数字を入力してください" sqref="D11:H11" xr:uid="{09583E37-3F85-495E-971D-F35D9F7AB4EE}">
      <formula1>14</formula1>
    </dataValidation>
  </dataValidations>
  <pageMargins left="0.31496062992125984" right="0.31496062992125984" top="0.74803149606299213" bottom="0.55118110236220474" header="0.31496062992125984" footer="0.31496062992125984"/>
  <pageSetup paperSize="9" scale="8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24" yWindow="459" count="2">
        <x14:dataValidation type="list" allowBlank="1" showInputMessage="1" showErrorMessage="1" xr:uid="{7FB0ED31-A395-484E-8936-BFF8BB99F5B5}">
          <x14:formula1>
            <xm:f>Sheet1!$B$3:$B$4</xm:f>
          </x14:formula1>
          <xm:sqref>E9</xm:sqref>
        </x14:dataValidation>
        <x14:dataValidation type="list" allowBlank="1" showInputMessage="1" showErrorMessage="1" xr:uid="{43D11055-78A6-483C-A0CA-D316AB93F8BB}">
          <x14:formula1>
            <xm:f>Sheet1!$C$3:$C$4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83D91-9B96-4BB5-A823-8DF1DA843901}">
  <dimension ref="B3:C4"/>
  <sheetViews>
    <sheetView workbookViewId="0">
      <selection activeCell="E13" sqref="E13"/>
    </sheetView>
  </sheetViews>
  <sheetFormatPr defaultRowHeight="13.5" x14ac:dyDescent="0.15"/>
  <sheetData>
    <row r="3" spans="2:3" x14ac:dyDescent="0.15">
      <c r="B3" s="144" t="s">
        <v>60</v>
      </c>
      <c r="C3" s="144"/>
    </row>
    <row r="4" spans="2:3" x14ac:dyDescent="0.15">
      <c r="B4" s="144"/>
      <c r="C4" s="144" t="s">
        <v>60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BF23-E589-4CEE-9FC9-9A3825315C7B}">
  <dimension ref="A1:BZ611"/>
  <sheetViews>
    <sheetView showGridLines="0" showZeros="0" view="pageBreakPreview" zoomScaleNormal="65" zoomScaleSheetLayoutView="100" workbookViewId="0">
      <selection activeCell="AO24" sqref="AO24"/>
    </sheetView>
  </sheetViews>
  <sheetFormatPr defaultColWidth="8.875" defaultRowHeight="13.5" x14ac:dyDescent="0.15"/>
  <cols>
    <col min="1" max="1" width="1.75" style="29" customWidth="1"/>
    <col min="2" max="21" width="2.875" style="29" customWidth="1"/>
    <col min="22" max="25" width="2.875" style="1" customWidth="1"/>
    <col min="26" max="29" width="2.875" style="29" customWidth="1"/>
    <col min="30" max="33" width="3.125" style="29" customWidth="1"/>
    <col min="34" max="34" width="3.625" style="29" customWidth="1"/>
    <col min="35" max="35" width="4.625" style="29" customWidth="1"/>
    <col min="36" max="36" width="2.125" style="29" customWidth="1"/>
    <col min="37" max="41" width="3.125" style="29" customWidth="1"/>
    <col min="42" max="42" width="2.625" style="29" customWidth="1"/>
    <col min="43" max="43" width="3" style="29" bestFit="1" customWidth="1"/>
    <col min="44" max="44" width="2.5" style="29" customWidth="1"/>
    <col min="45" max="45" width="2" style="29" customWidth="1"/>
    <col min="46" max="46" width="2.125" style="29" customWidth="1"/>
    <col min="47" max="47" width="2.5" style="29" customWidth="1"/>
    <col min="48" max="48" width="1.875" style="29" customWidth="1"/>
    <col min="49" max="49" width="2" style="29" customWidth="1"/>
    <col min="50" max="50" width="2.5" style="29" customWidth="1"/>
    <col min="51" max="51" width="2.125" style="29" customWidth="1"/>
    <col min="52" max="52" width="1.875" style="29" customWidth="1"/>
    <col min="53" max="53" width="2.5" style="29" customWidth="1"/>
    <col min="54" max="54" width="2.125" style="29" customWidth="1"/>
    <col min="55" max="55" width="1.875" style="29" customWidth="1"/>
    <col min="56" max="56" width="2.5" style="29" customWidth="1"/>
    <col min="57" max="59" width="0.875" style="29" customWidth="1"/>
    <col min="60" max="60" width="2.625" style="29" customWidth="1"/>
    <col min="61" max="61" width="31.625" style="133" customWidth="1"/>
    <col min="62" max="62" width="30.125" style="29" customWidth="1"/>
    <col min="63" max="16384" width="8.875" style="29"/>
  </cols>
  <sheetData>
    <row r="1" spans="1:63" ht="36.6" customHeight="1" x14ac:dyDescent="0.15">
      <c r="A1" s="146" t="s">
        <v>91</v>
      </c>
      <c r="B1" s="67"/>
      <c r="C1" s="67"/>
      <c r="D1" s="67"/>
      <c r="E1" s="134"/>
      <c r="BG1" s="338" t="s">
        <v>65</v>
      </c>
      <c r="BH1" s="338"/>
      <c r="BI1" s="338"/>
      <c r="BJ1" s="338"/>
      <c r="BK1" s="339"/>
    </row>
    <row r="2" spans="1:63" x14ac:dyDescent="0.15">
      <c r="BI2" s="30" t="s">
        <v>25</v>
      </c>
    </row>
    <row r="3" spans="1:63" ht="10.15" customHeight="1" x14ac:dyDescent="0.15">
      <c r="A3" s="363" t="s">
        <v>21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181"/>
      <c r="BH3" s="145"/>
      <c r="BI3" s="340"/>
    </row>
    <row r="4" spans="1:63" ht="10.15" customHeight="1" x14ac:dyDescent="0.15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181"/>
      <c r="BH4" s="145"/>
      <c r="BI4" s="340"/>
    </row>
    <row r="5" spans="1:63" ht="20.100000000000001" customHeight="1" x14ac:dyDescent="0.4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32"/>
      <c r="Q5" s="32"/>
      <c r="R5" s="32"/>
      <c r="S5" s="33"/>
      <c r="T5" s="34"/>
      <c r="U5" s="34"/>
      <c r="V5" s="274" t="s">
        <v>20</v>
      </c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35"/>
      <c r="AJ5" s="36"/>
      <c r="AK5" s="36"/>
      <c r="AL5" s="36"/>
      <c r="AN5" s="37"/>
      <c r="AO5" s="37"/>
      <c r="AP5" s="37"/>
      <c r="AQ5" s="38"/>
      <c r="AR5" s="37"/>
      <c r="AS5" s="38"/>
      <c r="AT5" s="348" t="s">
        <v>48</v>
      </c>
      <c r="AU5" s="454"/>
      <c r="AV5" s="455"/>
      <c r="AW5" s="261">
        <f>【請求書作成前入力シート】!D6</f>
        <v>0</v>
      </c>
      <c r="AX5" s="262"/>
      <c r="AY5" s="262"/>
      <c r="AZ5" s="262"/>
      <c r="BA5" s="262"/>
      <c r="BB5" s="262"/>
      <c r="BC5" s="262"/>
      <c r="BD5" s="263"/>
      <c r="BI5" s="39" t="str">
        <f>IF(【請求書作成前入力シート】!D6="","請求年月日が未入力です","")</f>
        <v>請求年月日が未入力です</v>
      </c>
    </row>
    <row r="6" spans="1:63" ht="6" customHeigh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40"/>
      <c r="AA6" s="4"/>
      <c r="AC6" s="41"/>
      <c r="AD6" s="3"/>
      <c r="AE6" s="3"/>
      <c r="AF6" s="36"/>
      <c r="AI6" s="35"/>
      <c r="AJ6" s="36"/>
      <c r="AK6" s="36"/>
      <c r="AL6" s="36"/>
      <c r="AN6" s="37"/>
      <c r="AO6" s="37"/>
      <c r="AP6" s="37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I6" s="39"/>
    </row>
    <row r="7" spans="1:63" ht="26.1" customHeight="1" x14ac:dyDescent="0.15">
      <c r="B7" s="360" t="s">
        <v>76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2"/>
      <c r="W7" s="362"/>
      <c r="X7" s="362"/>
      <c r="Y7" s="362"/>
      <c r="Z7" s="362"/>
      <c r="AA7" s="362"/>
      <c r="AB7" s="362"/>
      <c r="AH7" s="348" t="s">
        <v>19</v>
      </c>
      <c r="AI7" s="349"/>
      <c r="AJ7" s="350" t="str">
        <f>ASC(【請求書作成前入力シート】!D7)</f>
        <v/>
      </c>
      <c r="AK7" s="351"/>
      <c r="AL7" s="351"/>
      <c r="AM7" s="352"/>
      <c r="AN7" s="348" t="s">
        <v>69</v>
      </c>
      <c r="AO7" s="459"/>
      <c r="AP7" s="460"/>
      <c r="AQ7" s="152" t="s">
        <v>26</v>
      </c>
      <c r="AR7" s="153" t="str">
        <f>ASC(MID(【請求書作成前入力シート】!D11,2,1))</f>
        <v/>
      </c>
      <c r="AS7" s="154" t="s">
        <v>27</v>
      </c>
      <c r="AT7" s="269" t="str">
        <f>ASC(MID(【請求書作成前入力シート】!D11,3,4))</f>
        <v/>
      </c>
      <c r="AU7" s="270"/>
      <c r="AV7" s="270"/>
      <c r="AW7" s="154" t="s">
        <v>27</v>
      </c>
      <c r="AX7" s="269" t="str">
        <f>ASC(MID(【請求書作成前入力シート】!D11,7,4))</f>
        <v/>
      </c>
      <c r="AY7" s="270"/>
      <c r="AZ7" s="270"/>
      <c r="BA7" s="154" t="s">
        <v>27</v>
      </c>
      <c r="BB7" s="269" t="str">
        <f>ASC(MID(【請求書作成前入力シート】!D11,11,4))</f>
        <v/>
      </c>
      <c r="BC7" s="270"/>
      <c r="BD7" s="271"/>
      <c r="BE7" s="42"/>
      <c r="BF7" s="42"/>
      <c r="BI7" s="39" t="str">
        <f>IF(【請求書作成前入力シート】!D7=0,"取引先コードが未入力です","")</f>
        <v>取引先コードが未入力です</v>
      </c>
      <c r="BJ7" s="39" t="str">
        <f>IF(OR(AND(【請求書作成前入力シート】!D11="",【請求書作成前入力シート】!K9=""),AND(【請求書作成前入力シート】!D11&lt;&gt;"",【請求書作成前入力シート】!K9&lt;&gt;"")),"登録番号が未入力です","")</f>
        <v>登録番号が未入力です</v>
      </c>
    </row>
    <row r="8" spans="1:63" ht="6" customHeight="1" x14ac:dyDescent="0.15"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2"/>
      <c r="W8" s="362"/>
      <c r="X8" s="362"/>
      <c r="Y8" s="362"/>
      <c r="Z8" s="362"/>
      <c r="AA8" s="362"/>
      <c r="AB8" s="362"/>
      <c r="AH8" s="155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7"/>
      <c r="BI8" s="39"/>
    </row>
    <row r="9" spans="1:63" ht="18" customHeight="1" x14ac:dyDescent="0.8">
      <c r="B9" s="43"/>
      <c r="C9" s="43"/>
      <c r="D9" s="265">
        <f>【請求書作成前入力シート】!D26</f>
        <v>0</v>
      </c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9"/>
      <c r="X9" s="29"/>
      <c r="Y9" s="29"/>
      <c r="AH9" s="272" t="s">
        <v>30</v>
      </c>
      <c r="AI9" s="273"/>
      <c r="AJ9" s="456" t="str">
        <f>ASC(【請求書作成前入力シート】!D12)&amp;【請求書作成前入力シート】!E12&amp;ASC(【請求書作成前入力シート】!F12)</f>
        <v>－</v>
      </c>
      <c r="AK9" s="457"/>
      <c r="AL9" s="284"/>
      <c r="AM9" s="284"/>
      <c r="AN9" s="284"/>
      <c r="AO9" s="284"/>
      <c r="AP9" s="284"/>
      <c r="AQ9" s="284"/>
      <c r="AR9" s="158"/>
      <c r="AS9" s="158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76"/>
      <c r="BI9" s="39" t="str">
        <f>IF(【請求書作成前入力シート】!D12="","貴社情報が未入力です","")</f>
        <v>貴社情報が未入力です</v>
      </c>
    </row>
    <row r="10" spans="1:63" ht="18" customHeight="1" x14ac:dyDescent="0.4">
      <c r="B10" s="44" t="s">
        <v>25</v>
      </c>
      <c r="C10" s="37"/>
      <c r="D10" s="267" t="str">
        <f>IF(COUNTIF(D9,"*加賀田*"),"代表者","")</f>
        <v/>
      </c>
      <c r="E10" s="268"/>
      <c r="F10" s="26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47"/>
      <c r="V10" s="48"/>
      <c r="W10" s="29"/>
      <c r="X10" s="49"/>
      <c r="Y10" s="29"/>
      <c r="Z10" s="49"/>
      <c r="AA10" s="49"/>
      <c r="AC10" s="49"/>
      <c r="AD10" s="4"/>
      <c r="AH10" s="272" t="s">
        <v>53</v>
      </c>
      <c r="AI10" s="273"/>
      <c r="AJ10" s="355">
        <f>【請求書作成前入力シート】!D13</f>
        <v>0</v>
      </c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159"/>
      <c r="BI10" s="39" t="str">
        <f>IF(【請求書作成前入力シート】!D13="","貴社情報が未入力です","")</f>
        <v>貴社情報が未入力です</v>
      </c>
    </row>
    <row r="11" spans="1:63" s="50" customFormat="1" ht="18" customHeight="1" x14ac:dyDescent="0.2">
      <c r="B11" s="51"/>
      <c r="C11" s="51"/>
      <c r="D11" s="354" t="s">
        <v>36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46"/>
      <c r="U11" s="52"/>
      <c r="V11" s="48"/>
      <c r="X11" s="53"/>
      <c r="Z11" s="53"/>
      <c r="AA11" s="53"/>
      <c r="AC11" s="53"/>
      <c r="AD11" s="4"/>
      <c r="AH11" s="309"/>
      <c r="AI11" s="273"/>
      <c r="AJ11" s="357">
        <f>【請求書作成前入力シート】!D14</f>
        <v>0</v>
      </c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159"/>
      <c r="BI11" s="39"/>
    </row>
    <row r="12" spans="1:63" ht="15" customHeight="1" x14ac:dyDescent="0.2">
      <c r="B12" s="37"/>
      <c r="C12" s="37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47"/>
      <c r="U12" s="47"/>
      <c r="V12" s="48"/>
      <c r="W12" s="29"/>
      <c r="X12" s="49"/>
      <c r="Y12" s="29"/>
      <c r="Z12" s="49"/>
      <c r="AA12" s="49"/>
      <c r="AC12" s="49"/>
      <c r="AD12" s="4"/>
      <c r="AH12" s="272" t="s">
        <v>31</v>
      </c>
      <c r="AI12" s="273"/>
      <c r="AJ12" s="311" t="str">
        <f>【請求書作成前入力シート】!D15&amp;【請求書作成前入力シート】!K15&amp;【請求書作成前入力シート】!D16</f>
        <v xml:space="preserve"> </v>
      </c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159"/>
      <c r="BI12" s="39" t="str">
        <f>IF(【請求書作成前入力シート】!D15="","貴社事業所名が未入力です","")</f>
        <v>貴社事業所名が未入力です</v>
      </c>
    </row>
    <row r="13" spans="1:63" ht="15" customHeight="1" x14ac:dyDescent="0.2">
      <c r="B13" s="37"/>
      <c r="C13" s="37"/>
      <c r="D13" s="47"/>
      <c r="E13" s="54" t="s">
        <v>18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29"/>
      <c r="X13" s="49"/>
      <c r="Y13" s="29"/>
      <c r="Z13" s="49"/>
      <c r="AA13" s="55"/>
      <c r="AG13" s="37"/>
      <c r="AH13" s="309"/>
      <c r="AI13" s="273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159"/>
      <c r="BI13" s="39"/>
    </row>
    <row r="14" spans="1:63" ht="15" customHeight="1" x14ac:dyDescent="0.15">
      <c r="V14" s="29"/>
      <c r="W14" s="2"/>
      <c r="X14" s="2"/>
      <c r="Y14" s="2"/>
      <c r="Z14" s="2"/>
      <c r="AA14" s="55"/>
      <c r="AH14" s="272" t="s">
        <v>29</v>
      </c>
      <c r="AI14" s="273"/>
      <c r="AJ14" s="442">
        <f>【請求書作成前入力シート】!D17</f>
        <v>0</v>
      </c>
      <c r="AK14" s="443"/>
      <c r="AL14" s="443"/>
      <c r="AM14" s="443"/>
      <c r="AN14" s="443"/>
      <c r="AO14" s="443"/>
      <c r="AP14" s="443"/>
      <c r="AQ14" s="443"/>
      <c r="AR14" s="358">
        <f>【請求書作成前入力シート】!D18</f>
        <v>0</v>
      </c>
      <c r="AS14" s="359"/>
      <c r="AT14" s="359"/>
      <c r="AU14" s="359"/>
      <c r="AV14" s="359"/>
      <c r="AW14" s="359"/>
      <c r="AX14" s="359"/>
      <c r="AY14" s="359"/>
      <c r="AZ14" s="359"/>
      <c r="BA14" s="264" t="s">
        <v>17</v>
      </c>
      <c r="BB14" s="264"/>
      <c r="BC14" s="264"/>
      <c r="BD14" s="76"/>
      <c r="BI14" s="39" t="str">
        <f>IF(【請求書作成前入力シート】!D17="","貴社情報が未入力です","")</f>
        <v>貴社情報が未入力です</v>
      </c>
      <c r="BJ14" s="39"/>
    </row>
    <row r="15" spans="1:63" ht="15" customHeight="1" x14ac:dyDescent="0.15">
      <c r="B15" s="56" t="s">
        <v>54</v>
      </c>
      <c r="C15" s="37"/>
      <c r="D15" s="47"/>
      <c r="E15" s="47"/>
      <c r="F15" s="47"/>
      <c r="G15" s="47"/>
      <c r="H15" s="47"/>
      <c r="I15" s="47"/>
      <c r="J15" s="47"/>
      <c r="K15" s="47"/>
      <c r="L15" s="140" t="s">
        <v>33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29"/>
      <c r="AA15" s="55"/>
      <c r="AH15" s="309"/>
      <c r="AI15" s="273"/>
      <c r="AJ15" s="443"/>
      <c r="AK15" s="443"/>
      <c r="AL15" s="443"/>
      <c r="AM15" s="443"/>
      <c r="AN15" s="443"/>
      <c r="AO15" s="443"/>
      <c r="AP15" s="443"/>
      <c r="AQ15" s="443"/>
      <c r="AR15" s="359"/>
      <c r="AS15" s="359"/>
      <c r="AT15" s="359"/>
      <c r="AU15" s="359"/>
      <c r="AV15" s="359"/>
      <c r="AW15" s="359"/>
      <c r="AX15" s="359"/>
      <c r="AY15" s="359"/>
      <c r="AZ15" s="359"/>
      <c r="BA15" s="264"/>
      <c r="BB15" s="264"/>
      <c r="BC15" s="264"/>
      <c r="BD15" s="76"/>
      <c r="BI15" s="39"/>
    </row>
    <row r="16" spans="1:63" ht="21" customHeight="1" x14ac:dyDescent="0.45">
      <c r="B16" s="380"/>
      <c r="C16" s="307"/>
      <c r="D16" s="307"/>
      <c r="E16" s="307"/>
      <c r="F16" s="307"/>
      <c r="G16" s="307"/>
      <c r="H16" s="307"/>
      <c r="I16" s="307" t="s">
        <v>27</v>
      </c>
      <c r="J16" s="307"/>
      <c r="K16" s="382"/>
      <c r="L16" s="384">
        <f>【請求書作成前入力シート】!D27</f>
        <v>0</v>
      </c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6"/>
      <c r="AD16" s="8"/>
      <c r="AE16" s="7"/>
      <c r="AF16" s="7"/>
      <c r="AH16" s="310" t="s">
        <v>32</v>
      </c>
      <c r="AI16" s="273"/>
      <c r="AJ16" s="444" t="str">
        <f>ASC(【請求書作成前入力シート】!D19)&amp;【請求書作成前入力シート】!E19&amp;ASC(【請求書作成前入力シート】!F19)&amp;【請求書作成前入力シート】!G19&amp;ASC(【請求書作成前入力シート】!H19)</f>
        <v>－－</v>
      </c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160"/>
      <c r="AW16" s="160"/>
      <c r="AX16" s="160"/>
      <c r="AY16" s="161"/>
      <c r="AZ16" s="162"/>
      <c r="BA16" s="12"/>
      <c r="BB16" s="162"/>
      <c r="BC16" s="162"/>
      <c r="BD16" s="76"/>
      <c r="BI16" s="39" t="str">
        <f>IF(【請求書作成前入力シート】!D19="","貴社情報が未入力です","")</f>
        <v>貴社情報が未入力です</v>
      </c>
      <c r="BJ16" s="39" t="str">
        <f>IF(L16="","請求先の工事名が未入力です","")</f>
        <v/>
      </c>
    </row>
    <row r="17" spans="2:78" ht="6" customHeight="1" x14ac:dyDescent="0.15">
      <c r="B17" s="381"/>
      <c r="C17" s="308"/>
      <c r="D17" s="308"/>
      <c r="E17" s="308"/>
      <c r="F17" s="308"/>
      <c r="G17" s="308"/>
      <c r="H17" s="308"/>
      <c r="I17" s="308"/>
      <c r="J17" s="308"/>
      <c r="K17" s="383"/>
      <c r="L17" s="387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9"/>
      <c r="AH17" s="100"/>
      <c r="AI17" s="163"/>
      <c r="AJ17" s="163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98"/>
      <c r="BA17" s="98"/>
      <c r="BB17" s="98"/>
      <c r="BC17" s="98"/>
      <c r="BD17" s="99"/>
      <c r="BI17" s="39"/>
    </row>
    <row r="18" spans="2:78" ht="8.4499999999999993" customHeight="1" x14ac:dyDescent="0.2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40"/>
      <c r="AA18" s="4"/>
      <c r="AC18" s="41"/>
      <c r="AD18" s="3"/>
      <c r="AE18" s="3"/>
      <c r="AF18" s="36"/>
      <c r="AI18" s="35"/>
      <c r="AJ18" s="36"/>
      <c r="AK18" s="36"/>
      <c r="AL18" s="36"/>
      <c r="AN18" s="37"/>
      <c r="AO18" s="37"/>
      <c r="AP18" s="3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I18" s="341"/>
    </row>
    <row r="19" spans="2:78" ht="14.1" customHeight="1" x14ac:dyDescent="0.3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40"/>
      <c r="AA19" s="4"/>
      <c r="AC19" s="41"/>
      <c r="AD19" s="3"/>
      <c r="AE19" s="59" t="s">
        <v>77</v>
      </c>
      <c r="AF19" s="59"/>
      <c r="AG19" s="35"/>
      <c r="AH19" s="36"/>
      <c r="AI19" s="36"/>
      <c r="AJ19" s="36"/>
      <c r="AL19" s="37"/>
      <c r="AM19" s="3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I19" s="341"/>
    </row>
    <row r="20" spans="2:78" ht="15.75" customHeight="1" x14ac:dyDescent="0.15">
      <c r="B20" s="346"/>
      <c r="C20" s="346"/>
      <c r="D20" s="346"/>
      <c r="E20" s="346"/>
      <c r="F20" s="295" t="s">
        <v>49</v>
      </c>
      <c r="G20" s="296"/>
      <c r="H20" s="296"/>
      <c r="I20" s="296"/>
      <c r="J20" s="296"/>
      <c r="K20" s="297"/>
      <c r="L20" s="393" t="s">
        <v>16</v>
      </c>
      <c r="M20" s="302"/>
      <c r="N20" s="302"/>
      <c r="O20" s="302"/>
      <c r="P20" s="302"/>
      <c r="Q20" s="303"/>
      <c r="R20" s="395" t="s">
        <v>15</v>
      </c>
      <c r="S20" s="302"/>
      <c r="T20" s="302"/>
      <c r="U20" s="302"/>
      <c r="V20" s="302"/>
      <c r="W20" s="303"/>
      <c r="X20" s="301" t="s">
        <v>14</v>
      </c>
      <c r="Y20" s="302"/>
      <c r="Z20" s="302"/>
      <c r="AA20" s="302"/>
      <c r="AB20" s="302"/>
      <c r="AC20" s="303"/>
      <c r="AD20" s="60"/>
      <c r="AE20" s="61" t="s">
        <v>92</v>
      </c>
      <c r="AF20" s="62"/>
      <c r="AL20" s="63"/>
      <c r="AM20" s="63"/>
      <c r="AN20" s="63"/>
      <c r="AR20" s="3"/>
      <c r="AS20" s="63"/>
      <c r="AT20" s="63"/>
      <c r="AU20" s="63"/>
      <c r="AV20" s="3"/>
      <c r="BI20" s="64"/>
      <c r="BL20" s="65"/>
      <c r="BM20" s="62"/>
    </row>
    <row r="21" spans="2:78" ht="15.75" customHeight="1" x14ac:dyDescent="0.35">
      <c r="B21" s="347"/>
      <c r="C21" s="347"/>
      <c r="D21" s="347"/>
      <c r="E21" s="347"/>
      <c r="F21" s="298" t="s">
        <v>50</v>
      </c>
      <c r="G21" s="299"/>
      <c r="H21" s="299"/>
      <c r="I21" s="299"/>
      <c r="J21" s="299"/>
      <c r="K21" s="300"/>
      <c r="L21" s="394">
        <v>0.1</v>
      </c>
      <c r="M21" s="305"/>
      <c r="N21" s="305"/>
      <c r="O21" s="305"/>
      <c r="P21" s="305"/>
      <c r="Q21" s="306"/>
      <c r="R21" s="396" t="s">
        <v>13</v>
      </c>
      <c r="S21" s="305"/>
      <c r="T21" s="305"/>
      <c r="U21" s="305"/>
      <c r="V21" s="305"/>
      <c r="W21" s="306"/>
      <c r="X21" s="304" t="s">
        <v>35</v>
      </c>
      <c r="Y21" s="305"/>
      <c r="Z21" s="305"/>
      <c r="AA21" s="305"/>
      <c r="AB21" s="305"/>
      <c r="AC21" s="306"/>
      <c r="AD21" s="60"/>
      <c r="AE21" s="61" t="s">
        <v>84</v>
      </c>
      <c r="AF21" s="62"/>
      <c r="AM21" s="63"/>
      <c r="AN21" s="63"/>
      <c r="AO21" s="63"/>
      <c r="AP21" s="63"/>
      <c r="AS21" s="3"/>
      <c r="AT21" s="63"/>
      <c r="AU21" s="63"/>
      <c r="AV21" s="63"/>
      <c r="BI21" s="67"/>
      <c r="BL21" s="65"/>
      <c r="BM21" s="62"/>
    </row>
    <row r="22" spans="2:78" ht="15.75" customHeight="1" x14ac:dyDescent="0.35">
      <c r="B22" s="342" t="s">
        <v>34</v>
      </c>
      <c r="C22" s="343"/>
      <c r="D22" s="343"/>
      <c r="E22" s="343"/>
      <c r="F22" s="289">
        <f>SUM(L22+R22+X22)</f>
        <v>0</v>
      </c>
      <c r="G22" s="290"/>
      <c r="H22" s="290"/>
      <c r="I22" s="290"/>
      <c r="J22" s="290"/>
      <c r="K22" s="291"/>
      <c r="L22" s="287">
        <f>SUMIF(AI34:AJ$287,L21,AD34:AH$287)</f>
        <v>0</v>
      </c>
      <c r="M22" s="277"/>
      <c r="N22" s="277"/>
      <c r="O22" s="277"/>
      <c r="P22" s="277"/>
      <c r="Q22" s="278"/>
      <c r="R22" s="285">
        <f>SUMIF(AI34:AJ$287,R21,AD34:AH$287)</f>
        <v>0</v>
      </c>
      <c r="S22" s="277"/>
      <c r="T22" s="277"/>
      <c r="U22" s="277"/>
      <c r="V22" s="277"/>
      <c r="W22" s="278"/>
      <c r="X22" s="276">
        <f>SUMIF(AI34:AJ$287,"非課税",AD34:AH$287)</f>
        <v>0</v>
      </c>
      <c r="Y22" s="277"/>
      <c r="Z22" s="277"/>
      <c r="AA22" s="277"/>
      <c r="AB22" s="277"/>
      <c r="AC22" s="278"/>
      <c r="AD22" s="6"/>
      <c r="AE22" s="66" t="s">
        <v>82</v>
      </c>
      <c r="AF22" s="62"/>
      <c r="AG22" s="68"/>
      <c r="AH22" s="68"/>
      <c r="AM22" s="63"/>
      <c r="AN22" s="63"/>
      <c r="AO22" s="63"/>
      <c r="AP22" s="63"/>
      <c r="AQ22" s="63"/>
      <c r="AT22" s="63"/>
      <c r="AU22" s="63"/>
      <c r="AV22" s="63"/>
      <c r="BI22" s="39"/>
      <c r="BJ22" s="41"/>
      <c r="BK22" s="66"/>
      <c r="BL22" s="62"/>
      <c r="BM22" s="62"/>
    </row>
    <row r="23" spans="2:78" ht="15.75" customHeight="1" x14ac:dyDescent="0.35">
      <c r="B23" s="344"/>
      <c r="C23" s="345"/>
      <c r="D23" s="345"/>
      <c r="E23" s="345"/>
      <c r="F23" s="292"/>
      <c r="G23" s="293"/>
      <c r="H23" s="293"/>
      <c r="I23" s="293"/>
      <c r="J23" s="293"/>
      <c r="K23" s="294"/>
      <c r="L23" s="288"/>
      <c r="M23" s="279"/>
      <c r="N23" s="279"/>
      <c r="O23" s="279"/>
      <c r="P23" s="279"/>
      <c r="Q23" s="280"/>
      <c r="R23" s="286"/>
      <c r="S23" s="279"/>
      <c r="T23" s="279"/>
      <c r="U23" s="279"/>
      <c r="V23" s="279"/>
      <c r="W23" s="280"/>
      <c r="X23" s="279"/>
      <c r="Y23" s="279"/>
      <c r="Z23" s="279"/>
      <c r="AA23" s="279"/>
      <c r="AB23" s="279"/>
      <c r="AC23" s="280"/>
      <c r="AD23" s="6"/>
      <c r="AE23" s="66" t="s">
        <v>66</v>
      </c>
      <c r="AF23" s="68"/>
      <c r="AG23" s="68"/>
      <c r="AH23" s="68"/>
      <c r="AN23" s="63"/>
      <c r="AO23" s="63"/>
      <c r="AP23" s="63"/>
      <c r="AQ23" s="63"/>
      <c r="AT23" s="63"/>
      <c r="AU23" s="63"/>
      <c r="AW23" s="63"/>
      <c r="AX23" s="63"/>
      <c r="AY23" s="63"/>
      <c r="AZ23" s="63"/>
      <c r="BA23" s="63"/>
      <c r="BB23" s="63"/>
      <c r="BC23" s="63"/>
      <c r="BI23" s="39"/>
      <c r="BJ23" s="41"/>
      <c r="BK23" s="66"/>
      <c r="BL23" s="62"/>
      <c r="BM23" s="62"/>
    </row>
    <row r="24" spans="2:78" ht="15.75" customHeight="1" x14ac:dyDescent="0.35">
      <c r="B24" s="375" t="s">
        <v>12</v>
      </c>
      <c r="C24" s="376"/>
      <c r="D24" s="376"/>
      <c r="E24" s="376"/>
      <c r="F24" s="289">
        <f>SUM(L24+R24+X24)</f>
        <v>0</v>
      </c>
      <c r="G24" s="290"/>
      <c r="H24" s="290"/>
      <c r="I24" s="290"/>
      <c r="J24" s="290"/>
      <c r="K24" s="291"/>
      <c r="L24" s="287">
        <f>L22-L26</f>
        <v>0</v>
      </c>
      <c r="M24" s="277"/>
      <c r="N24" s="277"/>
      <c r="O24" s="277"/>
      <c r="P24" s="277"/>
      <c r="Q24" s="278"/>
      <c r="R24" s="285">
        <f>R22-R26</f>
        <v>0</v>
      </c>
      <c r="S24" s="277"/>
      <c r="T24" s="277"/>
      <c r="U24" s="277"/>
      <c r="V24" s="277"/>
      <c r="W24" s="278"/>
      <c r="X24" s="276">
        <f>X22-Y26</f>
        <v>0</v>
      </c>
      <c r="Y24" s="277"/>
      <c r="Z24" s="277"/>
      <c r="AA24" s="277"/>
      <c r="AB24" s="277"/>
      <c r="AC24" s="278"/>
      <c r="AD24" s="6"/>
      <c r="AE24" s="66" t="s">
        <v>85</v>
      </c>
      <c r="AF24" s="68"/>
      <c r="AG24" s="68"/>
      <c r="AH24" s="68"/>
      <c r="AN24" s="63"/>
      <c r="AO24" s="63"/>
      <c r="AP24" s="63"/>
      <c r="AQ24" s="63"/>
      <c r="AR24" s="63"/>
      <c r="AS24" s="63"/>
      <c r="AT24" s="63"/>
      <c r="AU24" s="63"/>
      <c r="AV24" s="63"/>
      <c r="BA24" s="63"/>
      <c r="BB24" s="63"/>
      <c r="BC24" s="63"/>
      <c r="BI24" s="39"/>
      <c r="BJ24" s="41"/>
      <c r="BK24" s="66"/>
      <c r="BL24" s="62"/>
      <c r="BM24" s="62"/>
    </row>
    <row r="25" spans="2:78" ht="15.75" customHeight="1" x14ac:dyDescent="0.35">
      <c r="B25" s="377"/>
      <c r="C25" s="378"/>
      <c r="D25" s="378"/>
      <c r="E25" s="378"/>
      <c r="F25" s="292"/>
      <c r="G25" s="293"/>
      <c r="H25" s="293"/>
      <c r="I25" s="293"/>
      <c r="J25" s="293"/>
      <c r="K25" s="294"/>
      <c r="L25" s="288"/>
      <c r="M25" s="279"/>
      <c r="N25" s="279"/>
      <c r="O25" s="279"/>
      <c r="P25" s="279"/>
      <c r="Q25" s="280"/>
      <c r="R25" s="286"/>
      <c r="S25" s="279"/>
      <c r="T25" s="279"/>
      <c r="U25" s="279"/>
      <c r="V25" s="279"/>
      <c r="W25" s="280"/>
      <c r="X25" s="279"/>
      <c r="Y25" s="279"/>
      <c r="Z25" s="279"/>
      <c r="AA25" s="279"/>
      <c r="AB25" s="279"/>
      <c r="AC25" s="280"/>
      <c r="AD25" s="6"/>
      <c r="AE25" s="66" t="s">
        <v>86</v>
      </c>
      <c r="AF25" s="68"/>
      <c r="AG25" s="68"/>
      <c r="AH25" s="68"/>
      <c r="AN25" s="63"/>
      <c r="AO25" s="63"/>
      <c r="AP25" s="63"/>
      <c r="AQ25" s="63"/>
      <c r="AR25" s="63"/>
      <c r="AS25" s="63"/>
      <c r="AT25" s="63"/>
      <c r="AU25" s="63"/>
      <c r="AV25" s="63"/>
      <c r="BA25" s="63"/>
      <c r="BB25" s="63"/>
      <c r="BC25" s="63"/>
      <c r="BI25" s="39"/>
      <c r="BJ25" s="41"/>
      <c r="BK25" s="66"/>
      <c r="BL25" s="62"/>
      <c r="BM25" s="62"/>
    </row>
    <row r="26" spans="2:78" ht="15.75" customHeight="1" x14ac:dyDescent="0.35">
      <c r="B26" s="441" t="s">
        <v>37</v>
      </c>
      <c r="C26" s="376"/>
      <c r="D26" s="376"/>
      <c r="E26" s="376"/>
      <c r="F26" s="289">
        <f>SUM(L26+R26)</f>
        <v>0</v>
      </c>
      <c r="G26" s="290"/>
      <c r="H26" s="290"/>
      <c r="I26" s="290"/>
      <c r="J26" s="290"/>
      <c r="K26" s="291"/>
      <c r="L26" s="287">
        <f>SUMIFS($AD34:$AD$287,$D34:$D$287,"*上記*消費税*",$AI34:$AI$287,"10%")</f>
        <v>0</v>
      </c>
      <c r="M26" s="277"/>
      <c r="N26" s="277"/>
      <c r="O26" s="277"/>
      <c r="P26" s="277"/>
      <c r="Q26" s="278"/>
      <c r="R26" s="285">
        <f>SUMIFS($AD34:$AD$287,$D34:$D$287,"*上記*消費税*",$AI34:$AI$287,"軽8%")</f>
        <v>0</v>
      </c>
      <c r="S26" s="277"/>
      <c r="T26" s="277"/>
      <c r="U26" s="277"/>
      <c r="V26" s="277"/>
      <c r="W26" s="278"/>
      <c r="X26" s="281"/>
      <c r="Y26" s="282"/>
      <c r="Z26" s="282"/>
      <c r="AA26" s="282"/>
      <c r="AB26" s="282"/>
      <c r="AC26" s="282"/>
      <c r="AD26" s="6"/>
      <c r="AE26" s="66" t="s">
        <v>87</v>
      </c>
      <c r="AF26" s="68"/>
      <c r="AG26" s="69"/>
      <c r="AH26" s="69"/>
      <c r="AI26" s="63"/>
      <c r="AO26" s="63"/>
      <c r="AP26" s="63"/>
      <c r="AQ26" s="63"/>
      <c r="AR26" s="63"/>
      <c r="AS26" s="63"/>
      <c r="AT26" s="63"/>
      <c r="AU26" s="63"/>
      <c r="AV26" s="63"/>
      <c r="BA26" s="63"/>
      <c r="BB26" s="63"/>
      <c r="BC26" s="63"/>
      <c r="BI26" s="135"/>
      <c r="BJ26" s="84"/>
      <c r="BK26" s="84"/>
      <c r="BL26" s="70"/>
      <c r="BM26" s="62"/>
    </row>
    <row r="27" spans="2:78" ht="15.75" customHeight="1" x14ac:dyDescent="0.35">
      <c r="B27" s="377"/>
      <c r="C27" s="378"/>
      <c r="D27" s="378"/>
      <c r="E27" s="378"/>
      <c r="F27" s="292"/>
      <c r="G27" s="293"/>
      <c r="H27" s="293"/>
      <c r="I27" s="293"/>
      <c r="J27" s="293"/>
      <c r="K27" s="294"/>
      <c r="L27" s="288"/>
      <c r="M27" s="279"/>
      <c r="N27" s="279"/>
      <c r="O27" s="279"/>
      <c r="P27" s="279"/>
      <c r="Q27" s="280"/>
      <c r="R27" s="286"/>
      <c r="S27" s="279"/>
      <c r="T27" s="279"/>
      <c r="U27" s="279"/>
      <c r="V27" s="279"/>
      <c r="W27" s="280"/>
      <c r="X27" s="283"/>
      <c r="Y27" s="284"/>
      <c r="Z27" s="284"/>
      <c r="AA27" s="284"/>
      <c r="AB27" s="284"/>
      <c r="AC27" s="284"/>
      <c r="AD27" s="6"/>
      <c r="AE27" s="66" t="s">
        <v>78</v>
      </c>
      <c r="AF27" s="68"/>
      <c r="AG27" s="13"/>
      <c r="AH27" s="13"/>
      <c r="AI27" s="5"/>
      <c r="AJ27" s="5"/>
      <c r="AK27" s="5"/>
      <c r="AQ27" s="63"/>
      <c r="AR27" s="63"/>
      <c r="AS27" s="63"/>
      <c r="AT27" s="63"/>
      <c r="AU27" s="63"/>
      <c r="AV27" s="63"/>
      <c r="BA27" s="63"/>
      <c r="BB27" s="63"/>
      <c r="BC27" s="63"/>
      <c r="BI27" s="135"/>
      <c r="BJ27" s="134"/>
      <c r="BK27" s="134"/>
      <c r="BL27" s="65"/>
      <c r="BM27" s="70"/>
    </row>
    <row r="28" spans="2:78" ht="15.75" customHeight="1" x14ac:dyDescent="0.35">
      <c r="B28" s="32"/>
      <c r="C28" s="32"/>
      <c r="D28" s="32"/>
      <c r="E28" s="32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0"/>
      <c r="Y28" s="150"/>
      <c r="Z28" s="150"/>
      <c r="AA28" s="150"/>
      <c r="AB28" s="150"/>
      <c r="AC28" s="150"/>
      <c r="AD28" s="6"/>
      <c r="AE28" s="66" t="s">
        <v>79</v>
      </c>
      <c r="AF28" s="68"/>
      <c r="AG28" s="69"/>
      <c r="AH28" s="69"/>
      <c r="AI28" s="63"/>
      <c r="AK28" s="5"/>
      <c r="AQ28" s="63"/>
      <c r="AR28" s="63"/>
      <c r="AS28" s="63"/>
      <c r="AT28" s="63"/>
      <c r="AU28" s="63"/>
      <c r="AV28" s="63"/>
      <c r="BA28" s="63"/>
      <c r="BB28" s="63"/>
      <c r="BC28" s="63"/>
      <c r="BI28" s="135"/>
      <c r="BJ28" s="134"/>
      <c r="BK28" s="134"/>
      <c r="BL28" s="65"/>
      <c r="BM28" s="70"/>
    </row>
    <row r="29" spans="2:78" ht="15.75" customHeight="1" x14ac:dyDescent="0.35">
      <c r="B29" s="32"/>
      <c r="C29" s="32"/>
      <c r="D29" s="32"/>
      <c r="E29" s="32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0"/>
      <c r="Y29" s="150"/>
      <c r="Z29" s="150"/>
      <c r="AA29" s="150"/>
      <c r="AB29" s="150"/>
      <c r="AC29" s="150"/>
      <c r="AD29" s="6"/>
      <c r="AE29" s="66" t="s">
        <v>64</v>
      </c>
      <c r="AF29" s="68"/>
      <c r="AG29" s="13"/>
      <c r="AH29" s="13"/>
      <c r="AI29" s="5"/>
      <c r="AJ29" s="5"/>
      <c r="AK29" s="5"/>
      <c r="AQ29" s="63"/>
      <c r="AR29" s="63"/>
      <c r="AS29" s="63"/>
      <c r="AT29" s="63"/>
      <c r="AU29" s="63"/>
      <c r="AV29" s="63"/>
      <c r="BA29" s="63"/>
      <c r="BB29" s="63"/>
      <c r="BC29" s="63"/>
      <c r="BI29" s="135"/>
      <c r="BJ29" s="134"/>
      <c r="BK29" s="134"/>
      <c r="BL29" s="65"/>
      <c r="BM29" s="70"/>
    </row>
    <row r="30" spans="2:78" ht="15.75" customHeight="1" x14ac:dyDescent="0.3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445"/>
      <c r="P30" s="446"/>
      <c r="Q30" s="446"/>
      <c r="R30" s="446"/>
      <c r="S30" s="446"/>
      <c r="T30" s="447"/>
      <c r="U30" s="448"/>
      <c r="V30" s="448"/>
      <c r="W30" s="448"/>
      <c r="X30" s="448"/>
      <c r="Y30" s="72"/>
      <c r="Z30" s="72"/>
      <c r="AA30" s="72"/>
      <c r="AB30" s="72"/>
      <c r="AC30" s="72"/>
      <c r="AD30" s="72"/>
      <c r="AE30" s="66" t="s">
        <v>80</v>
      </c>
      <c r="AF30" s="68"/>
      <c r="AG30" s="13"/>
      <c r="AH30" s="13"/>
      <c r="AI30" s="5"/>
      <c r="AJ30" s="5"/>
      <c r="AO30" s="63"/>
      <c r="AP30" s="63"/>
      <c r="BI30" s="39"/>
      <c r="BJ30" s="66"/>
      <c r="BK30" s="70"/>
      <c r="BL30" s="65"/>
      <c r="BM30" s="70"/>
    </row>
    <row r="31" spans="2:78" ht="15.75" customHeight="1" x14ac:dyDescent="0.3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445"/>
      <c r="P31" s="446"/>
      <c r="Q31" s="446"/>
      <c r="R31" s="446"/>
      <c r="S31" s="446"/>
      <c r="T31" s="447"/>
      <c r="U31" s="448"/>
      <c r="V31" s="448"/>
      <c r="W31" s="448"/>
      <c r="X31" s="448"/>
      <c r="Y31" s="72"/>
      <c r="Z31" s="72"/>
      <c r="AA31" s="72"/>
      <c r="AB31" s="72"/>
      <c r="AC31" s="72"/>
      <c r="AD31" s="72"/>
      <c r="AE31" s="68" t="s">
        <v>81</v>
      </c>
      <c r="AF31" s="70"/>
      <c r="AG31" s="13"/>
      <c r="AH31" s="13"/>
      <c r="AI31" s="5"/>
      <c r="AJ31" s="5"/>
      <c r="AO31" s="63"/>
      <c r="AP31" s="63"/>
      <c r="BI31" s="39"/>
      <c r="BJ31" s="66"/>
      <c r="BK31" s="70"/>
      <c r="BL31" s="65"/>
      <c r="BM31" s="70"/>
    </row>
    <row r="32" spans="2:78" ht="15" customHeight="1" thickBot="1" x14ac:dyDescent="0.2"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"/>
      <c r="AE32" s="3"/>
      <c r="AF32" s="36"/>
      <c r="AI32" s="35"/>
      <c r="AJ32" s="36"/>
      <c r="AK32" s="36"/>
      <c r="AL32" s="74" t="s">
        <v>52</v>
      </c>
      <c r="AN32" s="37"/>
      <c r="AO32" s="37"/>
      <c r="AP32" s="3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I32" s="66"/>
      <c r="BJ32" s="62"/>
      <c r="BP32" s="63"/>
      <c r="BQ32" s="63"/>
      <c r="BR32" s="63"/>
      <c r="BV32" s="3"/>
      <c r="BW32" s="63"/>
      <c r="BX32" s="63"/>
      <c r="BY32" s="63"/>
      <c r="BZ32" s="3"/>
    </row>
    <row r="33" spans="2:67" ht="23.1" customHeight="1" thickTop="1" x14ac:dyDescent="0.15">
      <c r="B33" s="331" t="s">
        <v>56</v>
      </c>
      <c r="C33" s="332"/>
      <c r="D33" s="315" t="s">
        <v>11</v>
      </c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7"/>
      <c r="S33" s="390" t="s">
        <v>3</v>
      </c>
      <c r="T33" s="390"/>
      <c r="U33" s="315" t="s">
        <v>2</v>
      </c>
      <c r="V33" s="390"/>
      <c r="W33" s="390"/>
      <c r="X33" s="391"/>
      <c r="Y33" s="315" t="s">
        <v>55</v>
      </c>
      <c r="Z33" s="390"/>
      <c r="AA33" s="390"/>
      <c r="AB33" s="390"/>
      <c r="AC33" s="392"/>
      <c r="AD33" s="372" t="s">
        <v>1</v>
      </c>
      <c r="AE33" s="370"/>
      <c r="AF33" s="370"/>
      <c r="AG33" s="370"/>
      <c r="AH33" s="370"/>
      <c r="AI33" s="373" t="s">
        <v>10</v>
      </c>
      <c r="AJ33" s="374"/>
      <c r="AL33" s="365" t="s">
        <v>9</v>
      </c>
      <c r="AM33" s="366"/>
      <c r="AN33" s="367" t="s">
        <v>8</v>
      </c>
      <c r="AO33" s="368"/>
      <c r="AP33" s="367" t="s">
        <v>28</v>
      </c>
      <c r="AQ33" s="461"/>
      <c r="AR33" s="461"/>
      <c r="AS33" s="461"/>
      <c r="AT33" s="461"/>
      <c r="AU33" s="462"/>
      <c r="AV33" s="369" t="s">
        <v>0</v>
      </c>
      <c r="AW33" s="370"/>
      <c r="AX33" s="370"/>
      <c r="AY33" s="370"/>
      <c r="AZ33" s="370"/>
      <c r="BA33" s="370"/>
      <c r="BB33" s="370"/>
      <c r="BC33" s="370"/>
      <c r="BD33" s="371"/>
      <c r="BG33" s="75"/>
      <c r="BH33" s="75"/>
      <c r="BI33" s="39"/>
    </row>
    <row r="34" spans="2:67" ht="13.5" customHeight="1" x14ac:dyDescent="0.15">
      <c r="B34" s="318"/>
      <c r="C34" s="319"/>
      <c r="D34" s="463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5"/>
      <c r="S34" s="223"/>
      <c r="T34" s="223"/>
      <c r="U34" s="251"/>
      <c r="V34" s="252"/>
      <c r="W34" s="252"/>
      <c r="X34" s="253"/>
      <c r="Y34" s="251"/>
      <c r="Z34" s="252"/>
      <c r="AA34" s="252"/>
      <c r="AB34" s="252"/>
      <c r="AC34" s="330"/>
      <c r="AD34" s="232" t="str">
        <f>IF(U34="","",ROUND(U34*Y34,0))</f>
        <v/>
      </c>
      <c r="AE34" s="233"/>
      <c r="AF34" s="233"/>
      <c r="AG34" s="233"/>
      <c r="AH34" s="234"/>
      <c r="AI34" s="238" t="s">
        <v>68</v>
      </c>
      <c r="AJ34" s="239"/>
      <c r="AK34" s="76"/>
      <c r="AL34" s="313"/>
      <c r="AM34" s="314"/>
      <c r="AN34" s="245"/>
      <c r="AO34" s="246"/>
      <c r="AP34" s="148"/>
      <c r="AQ34" s="79"/>
      <c r="AR34" s="79"/>
      <c r="AS34" s="79"/>
      <c r="AT34" s="79"/>
      <c r="AU34" s="78"/>
      <c r="AV34" s="77"/>
      <c r="AW34" s="334" t="s">
        <v>7</v>
      </c>
      <c r="AX34" s="335"/>
      <c r="AY34" s="80"/>
      <c r="AZ34" s="81"/>
      <c r="BA34" s="82" t="s">
        <v>6</v>
      </c>
      <c r="BB34" s="81"/>
      <c r="BC34" s="81"/>
      <c r="BD34" s="83" t="s">
        <v>5</v>
      </c>
      <c r="BI34" s="249" t="str">
        <f>IF(OR(AND(B34="",D34="",S34="",U34="",Y34=""),AND(B34&lt;&gt;"",D34&lt;&gt;"",S34&lt;&gt;"",U34&lt;&gt;"",Y34&lt;&gt;"")),"","未入力項目があります")</f>
        <v/>
      </c>
      <c r="BJ34" s="458" t="str">
        <f>IF(OR(AND(AD34="",AI34=" "),AND(AD34&lt;&gt;"",AI34&lt;&gt;" ")),"","税区分を選択下さい あるいは不要な税区分は消して下さい")</f>
        <v/>
      </c>
      <c r="BK34" s="84"/>
    </row>
    <row r="35" spans="2:67" ht="14.25" customHeight="1" x14ac:dyDescent="0.15">
      <c r="B35" s="320"/>
      <c r="C35" s="321"/>
      <c r="D35" s="466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8"/>
      <c r="S35" s="223"/>
      <c r="T35" s="223"/>
      <c r="U35" s="227"/>
      <c r="V35" s="228"/>
      <c r="W35" s="228"/>
      <c r="X35" s="229"/>
      <c r="Y35" s="227"/>
      <c r="Z35" s="228"/>
      <c r="AA35" s="228"/>
      <c r="AB35" s="228"/>
      <c r="AC35" s="231"/>
      <c r="AD35" s="235"/>
      <c r="AE35" s="236"/>
      <c r="AF35" s="236"/>
      <c r="AG35" s="236"/>
      <c r="AH35" s="237"/>
      <c r="AI35" s="240"/>
      <c r="AJ35" s="239"/>
      <c r="AK35" s="76"/>
      <c r="AL35" s="243"/>
      <c r="AM35" s="244"/>
      <c r="AN35" s="247"/>
      <c r="AO35" s="248"/>
      <c r="AP35" s="131"/>
      <c r="AU35" s="76"/>
      <c r="AV35" s="85"/>
      <c r="AW35" s="86"/>
      <c r="AX35" s="87"/>
      <c r="AY35" s="88"/>
      <c r="AZ35" s="86"/>
      <c r="BA35" s="89"/>
      <c r="BB35" s="86"/>
      <c r="BC35" s="86"/>
      <c r="BD35" s="90"/>
      <c r="BI35" s="249"/>
      <c r="BJ35" s="458"/>
    </row>
    <row r="36" spans="2:67" ht="12.95" customHeight="1" x14ac:dyDescent="0.15">
      <c r="B36" s="318"/>
      <c r="C36" s="319"/>
      <c r="D36" s="463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5"/>
      <c r="S36" s="223"/>
      <c r="T36" s="223"/>
      <c r="U36" s="224"/>
      <c r="V36" s="225"/>
      <c r="W36" s="225"/>
      <c r="X36" s="226"/>
      <c r="Y36" s="224"/>
      <c r="Z36" s="225"/>
      <c r="AA36" s="225"/>
      <c r="AB36" s="225"/>
      <c r="AC36" s="230"/>
      <c r="AD36" s="232" t="str">
        <f>IF(U36="","",ROUND(U36*Y36,0))</f>
        <v/>
      </c>
      <c r="AE36" s="233"/>
      <c r="AF36" s="233"/>
      <c r="AG36" s="233"/>
      <c r="AH36" s="234"/>
      <c r="AI36" s="238" t="s">
        <v>68</v>
      </c>
      <c r="AJ36" s="239"/>
      <c r="AK36" s="76"/>
      <c r="AL36" s="241"/>
      <c r="AM36" s="242"/>
      <c r="AN36" s="245"/>
      <c r="AO36" s="246"/>
      <c r="AP36" s="148"/>
      <c r="AQ36" s="79"/>
      <c r="AR36" s="79"/>
      <c r="AS36" s="79"/>
      <c r="AT36" s="79"/>
      <c r="AU36" s="78"/>
      <c r="AV36" s="77"/>
      <c r="AW36" s="79"/>
      <c r="AX36" s="93"/>
      <c r="AY36" s="80"/>
      <c r="AZ36" s="81"/>
      <c r="BA36" s="94"/>
      <c r="BB36" s="95"/>
      <c r="BC36" s="95"/>
      <c r="BD36" s="96"/>
      <c r="BI36" s="249" t="str">
        <f t="shared" ref="BI36" si="0">IF(OR(AND(B36="",D36="",S36="",U36="",Y36=""),AND(B36&lt;&gt;"",D36&lt;&gt;"",S36&lt;&gt;"",U36&lt;&gt;"",Y36&lt;&gt;"")),"","未入力項目があります")</f>
        <v/>
      </c>
      <c r="BJ36" s="458" t="str">
        <f t="shared" ref="BJ36" si="1">IF(OR(AND(AD36="",AI36=" "),AND(AD36&lt;&gt;"",AI36&lt;&gt;" ")),"","税区分を選択下さい あるいは不要な税区分は消して下さい")</f>
        <v/>
      </c>
      <c r="BO36" s="97"/>
    </row>
    <row r="37" spans="2:67" ht="12.95" customHeight="1" x14ac:dyDescent="0.15">
      <c r="B37" s="320"/>
      <c r="C37" s="321"/>
      <c r="D37" s="466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8"/>
      <c r="S37" s="223"/>
      <c r="T37" s="223"/>
      <c r="U37" s="227"/>
      <c r="V37" s="228"/>
      <c r="W37" s="228"/>
      <c r="X37" s="229"/>
      <c r="Y37" s="227"/>
      <c r="Z37" s="228"/>
      <c r="AA37" s="228"/>
      <c r="AB37" s="228"/>
      <c r="AC37" s="231"/>
      <c r="AD37" s="235"/>
      <c r="AE37" s="236"/>
      <c r="AF37" s="236"/>
      <c r="AG37" s="236"/>
      <c r="AH37" s="237"/>
      <c r="AI37" s="240"/>
      <c r="AJ37" s="239"/>
      <c r="AK37" s="76"/>
      <c r="AL37" s="243"/>
      <c r="AM37" s="244"/>
      <c r="AN37" s="247"/>
      <c r="AO37" s="248"/>
      <c r="AP37" s="149"/>
      <c r="AQ37" s="98"/>
      <c r="AR37" s="98"/>
      <c r="AS37" s="98"/>
      <c r="AT37" s="98"/>
      <c r="AU37" s="99"/>
      <c r="AV37" s="100"/>
      <c r="AW37" s="98"/>
      <c r="AX37" s="98"/>
      <c r="AY37" s="101"/>
      <c r="AZ37" s="98"/>
      <c r="BA37" s="102"/>
      <c r="BB37" s="98"/>
      <c r="BC37" s="98"/>
      <c r="BD37" s="103"/>
      <c r="BI37" s="249"/>
      <c r="BJ37" s="458"/>
    </row>
    <row r="38" spans="2:67" ht="12.95" customHeight="1" x14ac:dyDescent="0.15">
      <c r="B38" s="318"/>
      <c r="C38" s="319"/>
      <c r="D38" s="463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5"/>
      <c r="S38" s="223"/>
      <c r="T38" s="223"/>
      <c r="U38" s="224"/>
      <c r="V38" s="225"/>
      <c r="W38" s="225"/>
      <c r="X38" s="226"/>
      <c r="Y38" s="224"/>
      <c r="Z38" s="225"/>
      <c r="AA38" s="225"/>
      <c r="AB38" s="225"/>
      <c r="AC38" s="230"/>
      <c r="AD38" s="232" t="str">
        <f>IF(U38="","",ROUND(U38*Y38,0))</f>
        <v/>
      </c>
      <c r="AE38" s="233"/>
      <c r="AF38" s="233"/>
      <c r="AG38" s="233"/>
      <c r="AH38" s="257"/>
      <c r="AI38" s="450" t="s">
        <v>68</v>
      </c>
      <c r="AJ38" s="451"/>
      <c r="AK38" s="76"/>
      <c r="AL38" s="313"/>
      <c r="AM38" s="314"/>
      <c r="AN38" s="245"/>
      <c r="AO38" s="246"/>
      <c r="AP38" s="148"/>
      <c r="AQ38" s="79"/>
      <c r="AR38" s="79"/>
      <c r="AS38" s="79"/>
      <c r="AT38" s="79"/>
      <c r="AU38" s="78"/>
      <c r="AV38" s="77"/>
      <c r="AW38" s="79"/>
      <c r="AX38" s="93"/>
      <c r="AY38" s="80"/>
      <c r="AZ38" s="81"/>
      <c r="BA38" s="94"/>
      <c r="BB38" s="95"/>
      <c r="BC38" s="95"/>
      <c r="BD38" s="96"/>
      <c r="BI38" s="249" t="str">
        <f t="shared" ref="BI38" si="2">IF(OR(AND(B38="",D38="",S38="",U38="",Y38=""),AND(B38&lt;&gt;"",D38&lt;&gt;"",S38&lt;&gt;"",U38&lt;&gt;"",Y38&lt;&gt;"")),"","未入力項目があります")</f>
        <v/>
      </c>
      <c r="BJ38" s="458" t="str">
        <f t="shared" ref="BJ38" si="3">IF(OR(AND(AD38="",AI38=" "),AND(AD38&lt;&gt;"",AI38&lt;&gt;" ")),"","税区分を選択下さい あるいは不要な税区分は消して下さい")</f>
        <v/>
      </c>
    </row>
    <row r="39" spans="2:67" ht="12.95" customHeight="1" x14ac:dyDescent="0.15">
      <c r="B39" s="320"/>
      <c r="C39" s="321"/>
      <c r="D39" s="466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8"/>
      <c r="S39" s="223"/>
      <c r="T39" s="223"/>
      <c r="U39" s="227"/>
      <c r="V39" s="228"/>
      <c r="W39" s="228"/>
      <c r="X39" s="229"/>
      <c r="Y39" s="227"/>
      <c r="Z39" s="228"/>
      <c r="AA39" s="228"/>
      <c r="AB39" s="228"/>
      <c r="AC39" s="231"/>
      <c r="AD39" s="235"/>
      <c r="AE39" s="236"/>
      <c r="AF39" s="236"/>
      <c r="AG39" s="236"/>
      <c r="AH39" s="258"/>
      <c r="AI39" s="452"/>
      <c r="AJ39" s="453"/>
      <c r="AK39" s="76"/>
      <c r="AL39" s="243"/>
      <c r="AM39" s="244"/>
      <c r="AN39" s="247"/>
      <c r="AO39" s="248"/>
      <c r="AP39" s="149"/>
      <c r="AQ39" s="98"/>
      <c r="AR39" s="98"/>
      <c r="AS39" s="98"/>
      <c r="AT39" s="98"/>
      <c r="AU39" s="99"/>
      <c r="AV39" s="100"/>
      <c r="AW39" s="98"/>
      <c r="AX39" s="98"/>
      <c r="AY39" s="101"/>
      <c r="AZ39" s="98"/>
      <c r="BA39" s="102"/>
      <c r="BB39" s="98"/>
      <c r="BC39" s="98"/>
      <c r="BD39" s="103"/>
      <c r="BI39" s="249"/>
      <c r="BJ39" s="458"/>
    </row>
    <row r="40" spans="2:67" ht="12.95" customHeight="1" x14ac:dyDescent="0.15">
      <c r="B40" s="318"/>
      <c r="C40" s="319"/>
      <c r="D40" s="463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5"/>
      <c r="S40" s="223"/>
      <c r="T40" s="223"/>
      <c r="U40" s="224"/>
      <c r="V40" s="225"/>
      <c r="W40" s="225"/>
      <c r="X40" s="226"/>
      <c r="Y40" s="224"/>
      <c r="Z40" s="225"/>
      <c r="AA40" s="225"/>
      <c r="AB40" s="225"/>
      <c r="AC40" s="230"/>
      <c r="AD40" s="232" t="str">
        <f>IF(U40="","",ROUND(U40*Y40,0))</f>
        <v/>
      </c>
      <c r="AE40" s="233"/>
      <c r="AF40" s="233"/>
      <c r="AG40" s="233"/>
      <c r="AH40" s="234"/>
      <c r="AI40" s="238" t="s">
        <v>68</v>
      </c>
      <c r="AJ40" s="239"/>
      <c r="AK40" s="76"/>
      <c r="AL40" s="241"/>
      <c r="AM40" s="242"/>
      <c r="AN40" s="413"/>
      <c r="AO40" s="414"/>
      <c r="AP40" s="131"/>
      <c r="AQ40" s="37"/>
      <c r="AR40" s="37"/>
      <c r="AS40" s="37"/>
      <c r="AT40" s="37"/>
      <c r="AU40" s="92"/>
      <c r="AV40" s="91"/>
      <c r="AW40" s="37"/>
      <c r="AX40" s="104"/>
      <c r="AY40" s="105"/>
      <c r="AZ40" s="106"/>
      <c r="BA40" s="107"/>
      <c r="BB40" s="108"/>
      <c r="BC40" s="108"/>
      <c r="BD40" s="109"/>
      <c r="BI40" s="249" t="str">
        <f t="shared" ref="BI40" si="4">IF(OR(AND(B40="",D40="",S40="",U40="",Y40=""),AND(B40&lt;&gt;"",D40&lt;&gt;"",S40&lt;&gt;"",U40&lt;&gt;"",Y40&lt;&gt;"")),"","未入力項目があります")</f>
        <v/>
      </c>
      <c r="BJ40" s="458" t="str">
        <f t="shared" ref="BJ40" si="5">IF(OR(AND(AD40="",AI40=" "),AND(AD40&lt;&gt;"",AI40&lt;&gt;" ")),"","税区分を選択下さい あるいは不要な税区分は消して下さい")</f>
        <v/>
      </c>
    </row>
    <row r="41" spans="2:67" ht="12.95" customHeight="1" x14ac:dyDescent="0.15">
      <c r="B41" s="320"/>
      <c r="C41" s="321"/>
      <c r="D41" s="466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8"/>
      <c r="S41" s="223"/>
      <c r="T41" s="223"/>
      <c r="U41" s="227"/>
      <c r="V41" s="228"/>
      <c r="W41" s="228"/>
      <c r="X41" s="229"/>
      <c r="Y41" s="227"/>
      <c r="Z41" s="228"/>
      <c r="AA41" s="228"/>
      <c r="AB41" s="228"/>
      <c r="AC41" s="231"/>
      <c r="AD41" s="235"/>
      <c r="AE41" s="236"/>
      <c r="AF41" s="236"/>
      <c r="AG41" s="236"/>
      <c r="AH41" s="237"/>
      <c r="AI41" s="240"/>
      <c r="AJ41" s="239"/>
      <c r="AK41" s="76"/>
      <c r="AL41" s="243"/>
      <c r="AM41" s="244"/>
      <c r="AN41" s="247"/>
      <c r="AO41" s="248"/>
      <c r="AP41" s="131"/>
      <c r="AU41" s="76"/>
      <c r="AV41" s="110"/>
      <c r="AY41" s="111"/>
      <c r="BA41" s="112"/>
      <c r="BD41" s="113"/>
      <c r="BI41" s="249"/>
      <c r="BJ41" s="458"/>
    </row>
    <row r="42" spans="2:67" ht="12.95" customHeight="1" x14ac:dyDescent="0.15">
      <c r="B42" s="318"/>
      <c r="C42" s="319"/>
      <c r="D42" s="463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5"/>
      <c r="S42" s="223"/>
      <c r="T42" s="223"/>
      <c r="U42" s="251"/>
      <c r="V42" s="252"/>
      <c r="W42" s="252"/>
      <c r="X42" s="253"/>
      <c r="Y42" s="224"/>
      <c r="Z42" s="225"/>
      <c r="AA42" s="225"/>
      <c r="AB42" s="225"/>
      <c r="AC42" s="230"/>
      <c r="AD42" s="232" t="str">
        <f>IF(U42="","",ROUND(U42*Y42,0))</f>
        <v/>
      </c>
      <c r="AE42" s="233"/>
      <c r="AF42" s="233"/>
      <c r="AG42" s="233"/>
      <c r="AH42" s="257"/>
      <c r="AI42" s="238" t="s">
        <v>68</v>
      </c>
      <c r="AJ42" s="239"/>
      <c r="AK42" s="76"/>
      <c r="AL42" s="241"/>
      <c r="AM42" s="242"/>
      <c r="AN42" s="245"/>
      <c r="AO42" s="246"/>
      <c r="AP42" s="148"/>
      <c r="AQ42" s="79"/>
      <c r="AR42" s="79"/>
      <c r="AS42" s="79"/>
      <c r="AT42" s="79"/>
      <c r="AU42" s="78"/>
      <c r="AV42" s="77"/>
      <c r="AW42" s="79"/>
      <c r="AX42" s="93"/>
      <c r="AY42" s="80"/>
      <c r="AZ42" s="81"/>
      <c r="BA42" s="94"/>
      <c r="BB42" s="95"/>
      <c r="BC42" s="95"/>
      <c r="BD42" s="96"/>
      <c r="BI42" s="249" t="str">
        <f>IF(OR(AND(B42="",D42="",S42="",U42="",Y42=""),AND(B42&lt;&gt;"",D42&lt;&gt;"",S42&lt;&gt;"",U42&lt;&gt;"",Y42&lt;&gt;"")),"","未入力項目があります")</f>
        <v/>
      </c>
      <c r="BJ42" s="458" t="str">
        <f t="shared" ref="BJ42" si="6">IF(OR(AND(AD42="",AI42=" "),AND(AD42&lt;&gt;"",AI42&lt;&gt;" ")),"","税区分を選択下さい あるいは不要な税区分は消して下さい")</f>
        <v/>
      </c>
    </row>
    <row r="43" spans="2:67" ht="12.95" customHeight="1" thickBot="1" x14ac:dyDescent="0.2">
      <c r="B43" s="322"/>
      <c r="C43" s="323"/>
      <c r="D43" s="469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1"/>
      <c r="S43" s="250"/>
      <c r="T43" s="250"/>
      <c r="U43" s="227"/>
      <c r="V43" s="228"/>
      <c r="W43" s="228"/>
      <c r="X43" s="229"/>
      <c r="Y43" s="254"/>
      <c r="Z43" s="255"/>
      <c r="AA43" s="255"/>
      <c r="AB43" s="255"/>
      <c r="AC43" s="256"/>
      <c r="AD43" s="235"/>
      <c r="AE43" s="236"/>
      <c r="AF43" s="236"/>
      <c r="AG43" s="236"/>
      <c r="AH43" s="258"/>
      <c r="AI43" s="259"/>
      <c r="AJ43" s="260"/>
      <c r="AK43" s="76"/>
      <c r="AL43" s="243"/>
      <c r="AM43" s="244"/>
      <c r="AN43" s="247"/>
      <c r="AO43" s="248"/>
      <c r="AP43" s="149"/>
      <c r="AQ43" s="98"/>
      <c r="AR43" s="98"/>
      <c r="AS43" s="98"/>
      <c r="AT43" s="98"/>
      <c r="AU43" s="99"/>
      <c r="AV43" s="100"/>
      <c r="AW43" s="98"/>
      <c r="AX43" s="98"/>
      <c r="AY43" s="101"/>
      <c r="AZ43" s="98"/>
      <c r="BA43" s="102"/>
      <c r="BB43" s="98"/>
      <c r="BC43" s="98"/>
      <c r="BD43" s="103"/>
      <c r="BI43" s="249"/>
      <c r="BJ43" s="458"/>
    </row>
    <row r="44" spans="2:67" ht="5.0999999999999996" customHeight="1" thickTop="1" x14ac:dyDescent="0.15">
      <c r="B44" s="114"/>
      <c r="C44" s="114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4"/>
      <c r="T44" s="114"/>
      <c r="U44" s="116"/>
      <c r="V44" s="116"/>
      <c r="W44" s="116"/>
      <c r="X44" s="116"/>
      <c r="Y44" s="397" t="s">
        <v>23</v>
      </c>
      <c r="Z44" s="397"/>
      <c r="AA44" s="397"/>
      <c r="AB44" s="397"/>
      <c r="AC44" s="397"/>
      <c r="AD44" s="399">
        <f>SUM(AD34:AH43)</f>
        <v>0</v>
      </c>
      <c r="AE44" s="399"/>
      <c r="AF44" s="399"/>
      <c r="AG44" s="399"/>
      <c r="AH44" s="399"/>
      <c r="AI44" s="400" t="s">
        <v>22</v>
      </c>
      <c r="AJ44" s="400"/>
      <c r="AK44" s="104"/>
      <c r="AL44" s="106"/>
      <c r="AM44" s="95"/>
      <c r="AN44" s="81"/>
      <c r="AO44" s="406" t="s">
        <v>59</v>
      </c>
      <c r="AP44" s="406"/>
      <c r="AQ44" s="407"/>
      <c r="AR44" s="407"/>
      <c r="AS44" s="407"/>
      <c r="AT44" s="407"/>
      <c r="AU44" s="407"/>
      <c r="AV44" s="79"/>
      <c r="AW44" s="79"/>
      <c r="AX44" s="93"/>
      <c r="AY44" s="81"/>
      <c r="AZ44" s="81"/>
      <c r="BA44" s="95"/>
      <c r="BB44" s="95"/>
      <c r="BC44" s="95"/>
      <c r="BD44" s="95"/>
      <c r="BI44" s="39"/>
    </row>
    <row r="45" spans="2:67" ht="24" customHeight="1" x14ac:dyDescent="0.3">
      <c r="B45" s="449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98"/>
      <c r="Z45" s="398"/>
      <c r="AA45" s="398"/>
      <c r="AB45" s="398"/>
      <c r="AC45" s="398"/>
      <c r="AD45" s="399"/>
      <c r="AE45" s="399"/>
      <c r="AF45" s="399"/>
      <c r="AG45" s="399"/>
      <c r="AH45" s="399"/>
      <c r="AI45" s="401"/>
      <c r="AJ45" s="401"/>
      <c r="AO45" s="408"/>
      <c r="AP45" s="408"/>
      <c r="AQ45" s="408"/>
      <c r="AR45" s="408"/>
      <c r="AS45" s="408"/>
      <c r="AT45" s="408"/>
      <c r="AU45" s="408"/>
      <c r="AV45" s="117"/>
      <c r="AW45" s="117"/>
      <c r="AX45" s="117"/>
      <c r="AY45" s="117"/>
      <c r="AZ45" s="117"/>
      <c r="BA45" s="117"/>
      <c r="BD45" s="118"/>
      <c r="BI45" s="39"/>
    </row>
    <row r="46" spans="2:67" ht="5.0999999999999996" customHeight="1" thickBot="1" x14ac:dyDescent="0.35"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411"/>
      <c r="Z46" s="181"/>
      <c r="AA46" s="181"/>
      <c r="AB46" s="181"/>
      <c r="AC46" s="181"/>
      <c r="AD46" s="410"/>
      <c r="AE46" s="181"/>
      <c r="AF46" s="181"/>
      <c r="AG46" s="181"/>
      <c r="AH46" s="181"/>
      <c r="AI46" s="412"/>
      <c r="AJ46" s="119"/>
      <c r="AO46" s="409"/>
      <c r="AP46" s="409"/>
      <c r="AQ46" s="409"/>
      <c r="AR46" s="409"/>
      <c r="AS46" s="409"/>
      <c r="AT46" s="409"/>
      <c r="AU46" s="409"/>
      <c r="AV46" s="120"/>
      <c r="AW46" s="120"/>
      <c r="AX46" s="120"/>
      <c r="AY46" s="120"/>
      <c r="AZ46" s="120"/>
      <c r="BA46" s="120"/>
      <c r="BB46" s="58"/>
      <c r="BD46" s="118"/>
      <c r="BI46" s="39"/>
    </row>
    <row r="47" spans="2:67" ht="9.9499999999999993" customHeight="1" x14ac:dyDescent="0.3"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21"/>
      <c r="AN47" s="122"/>
      <c r="AO47" s="122"/>
      <c r="AP47" s="122"/>
      <c r="AQ47" s="122"/>
      <c r="AR47" s="122"/>
      <c r="AT47" s="123"/>
      <c r="AU47" s="123"/>
      <c r="AV47" s="117"/>
      <c r="AW47" s="117"/>
      <c r="AX47" s="117"/>
      <c r="AY47" s="117"/>
      <c r="AZ47" s="117"/>
      <c r="BA47" s="117"/>
      <c r="BD47" s="118"/>
      <c r="BF47" s="124"/>
      <c r="BI47" s="39"/>
    </row>
    <row r="48" spans="2:67" ht="30" customHeight="1" x14ac:dyDescent="0.15">
      <c r="B48" s="41"/>
      <c r="V48" s="29"/>
      <c r="Z48" s="1"/>
      <c r="AH48" s="165"/>
      <c r="AI48" s="402" t="s">
        <v>4</v>
      </c>
      <c r="AJ48" s="402"/>
      <c r="AK48" s="403" t="str">
        <f>【請求書作成前入力シート】!D$15&amp;【請求書作成前入力シート】!K$15&amp;【請求書作成前入力シート】!D$16</f>
        <v xml:space="preserve"> </v>
      </c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5"/>
      <c r="BI48" s="39"/>
    </row>
    <row r="49" spans="2:62" ht="8.1" customHeight="1" x14ac:dyDescent="0.15">
      <c r="V49" s="29"/>
      <c r="Z49" s="1"/>
      <c r="AQ49" s="37"/>
      <c r="AR49" s="37"/>
      <c r="AS49" s="37"/>
      <c r="AT49" s="37"/>
      <c r="AU49" s="37"/>
      <c r="AV49" s="37"/>
      <c r="AW49" s="37"/>
      <c r="AX49" s="104"/>
      <c r="AY49" s="106"/>
      <c r="AZ49" s="106"/>
      <c r="BA49" s="108"/>
      <c r="BB49" s="108"/>
      <c r="BC49" s="108"/>
      <c r="BD49" s="108"/>
      <c r="BI49" s="39"/>
    </row>
    <row r="50" spans="2:62" ht="14.25" thickBot="1" x14ac:dyDescent="0.2">
      <c r="V50" s="29"/>
      <c r="Z50" s="1"/>
      <c r="AL50" s="74" t="s">
        <v>52</v>
      </c>
      <c r="AQ50" s="37"/>
      <c r="AR50" s="37"/>
      <c r="AS50" s="37"/>
      <c r="AT50" s="37"/>
      <c r="AU50" s="37"/>
      <c r="AV50" s="37"/>
      <c r="AW50" s="37"/>
      <c r="AX50" s="104"/>
      <c r="AY50" s="106"/>
      <c r="AZ50" s="106"/>
      <c r="BA50" s="108"/>
      <c r="BB50" s="108"/>
      <c r="BC50" s="108"/>
      <c r="BD50" s="108"/>
      <c r="BI50" s="39"/>
    </row>
    <row r="51" spans="2:62" ht="23.1" customHeight="1" thickTop="1" x14ac:dyDescent="0.15">
      <c r="B51" s="331" t="s">
        <v>56</v>
      </c>
      <c r="C51" s="332"/>
      <c r="D51" s="315" t="s">
        <v>11</v>
      </c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7"/>
      <c r="S51" s="390" t="s">
        <v>3</v>
      </c>
      <c r="T51" s="390"/>
      <c r="U51" s="315" t="s">
        <v>2</v>
      </c>
      <c r="V51" s="390"/>
      <c r="W51" s="390"/>
      <c r="X51" s="391"/>
      <c r="Y51" s="315" t="s">
        <v>55</v>
      </c>
      <c r="Z51" s="390"/>
      <c r="AA51" s="390"/>
      <c r="AB51" s="390"/>
      <c r="AC51" s="392"/>
      <c r="AD51" s="372" t="s">
        <v>1</v>
      </c>
      <c r="AE51" s="370"/>
      <c r="AF51" s="370"/>
      <c r="AG51" s="370"/>
      <c r="AH51" s="370"/>
      <c r="AI51" s="373" t="s">
        <v>10</v>
      </c>
      <c r="AJ51" s="374"/>
      <c r="AL51" s="365" t="s">
        <v>9</v>
      </c>
      <c r="AM51" s="366"/>
      <c r="AN51" s="367" t="s">
        <v>8</v>
      </c>
      <c r="AO51" s="368"/>
      <c r="AP51" s="367" t="s">
        <v>28</v>
      </c>
      <c r="AQ51" s="461"/>
      <c r="AR51" s="461"/>
      <c r="AS51" s="461"/>
      <c r="AT51" s="461"/>
      <c r="AU51" s="462"/>
      <c r="AV51" s="369" t="s">
        <v>0</v>
      </c>
      <c r="AW51" s="370"/>
      <c r="AX51" s="370"/>
      <c r="AY51" s="370"/>
      <c r="AZ51" s="370"/>
      <c r="BA51" s="370"/>
      <c r="BB51" s="370"/>
      <c r="BC51" s="370"/>
      <c r="BD51" s="371"/>
      <c r="BI51" s="39"/>
    </row>
    <row r="52" spans="2:62" ht="12.95" customHeight="1" x14ac:dyDescent="0.15">
      <c r="B52" s="318"/>
      <c r="C52" s="319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5"/>
      <c r="S52" s="223"/>
      <c r="T52" s="223"/>
      <c r="U52" s="251"/>
      <c r="V52" s="252"/>
      <c r="W52" s="252"/>
      <c r="X52" s="253"/>
      <c r="Y52" s="251"/>
      <c r="Z52" s="252"/>
      <c r="AA52" s="252"/>
      <c r="AB52" s="252"/>
      <c r="AC52" s="330"/>
      <c r="AD52" s="232" t="str">
        <f>IF(U52="","",ROUND(U52*Y52,0))</f>
        <v/>
      </c>
      <c r="AE52" s="233"/>
      <c r="AF52" s="233"/>
      <c r="AG52" s="233"/>
      <c r="AH52" s="234"/>
      <c r="AI52" s="238" t="s">
        <v>68</v>
      </c>
      <c r="AJ52" s="239"/>
      <c r="AK52" s="76"/>
      <c r="AL52" s="313"/>
      <c r="AM52" s="314"/>
      <c r="AN52" s="245"/>
      <c r="AO52" s="246"/>
      <c r="AP52" s="148"/>
      <c r="AQ52" s="79"/>
      <c r="AR52" s="79"/>
      <c r="AS52" s="79"/>
      <c r="AT52" s="79"/>
      <c r="AU52" s="78"/>
      <c r="AV52" s="77"/>
      <c r="AW52" s="334" t="s">
        <v>7</v>
      </c>
      <c r="AX52" s="335"/>
      <c r="AY52" s="80"/>
      <c r="AZ52" s="81"/>
      <c r="BA52" s="82" t="s">
        <v>6</v>
      </c>
      <c r="BB52" s="81"/>
      <c r="BC52" s="81"/>
      <c r="BD52" s="83" t="s">
        <v>5</v>
      </c>
      <c r="BI52" s="249" t="str">
        <f>IF(OR(AND(B52="",D52="",S52="",U52="",Y52=""),AND(B52&lt;&gt;"",D52&lt;&gt;"",S52&lt;&gt;"",U52&lt;&gt;"",Y52&lt;&gt;"")),"","未入力項目があります")</f>
        <v/>
      </c>
      <c r="BJ52" s="458" t="str">
        <f t="shared" ref="BJ52" si="7">IF(OR(AND(AD52="",AI52=" "),AND(AD52&lt;&gt;"",AI52&lt;&gt;" ")),"","税区分を選択下さい あるいは不要な税区分は消して下さい")</f>
        <v/>
      </c>
    </row>
    <row r="53" spans="2:62" ht="12.95" customHeight="1" x14ac:dyDescent="0.15">
      <c r="B53" s="320"/>
      <c r="C53" s="321"/>
      <c r="D53" s="466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8"/>
      <c r="S53" s="223"/>
      <c r="T53" s="223"/>
      <c r="U53" s="227"/>
      <c r="V53" s="228"/>
      <c r="W53" s="228"/>
      <c r="X53" s="229"/>
      <c r="Y53" s="227"/>
      <c r="Z53" s="228"/>
      <c r="AA53" s="228"/>
      <c r="AB53" s="228"/>
      <c r="AC53" s="231"/>
      <c r="AD53" s="235"/>
      <c r="AE53" s="236"/>
      <c r="AF53" s="236"/>
      <c r="AG53" s="236"/>
      <c r="AH53" s="237"/>
      <c r="AI53" s="240"/>
      <c r="AJ53" s="239"/>
      <c r="AK53" s="76"/>
      <c r="AL53" s="243"/>
      <c r="AM53" s="244"/>
      <c r="AN53" s="247"/>
      <c r="AO53" s="248"/>
      <c r="AP53" s="131"/>
      <c r="AU53" s="76"/>
      <c r="AV53" s="85"/>
      <c r="AW53" s="86"/>
      <c r="AX53" s="87"/>
      <c r="AY53" s="88"/>
      <c r="AZ53" s="86"/>
      <c r="BA53" s="89"/>
      <c r="BB53" s="86"/>
      <c r="BC53" s="86"/>
      <c r="BD53" s="90"/>
      <c r="BI53" s="249"/>
      <c r="BJ53" s="458"/>
    </row>
    <row r="54" spans="2:62" ht="12.95" customHeight="1" x14ac:dyDescent="0.15">
      <c r="B54" s="318"/>
      <c r="C54" s="319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5"/>
      <c r="S54" s="223"/>
      <c r="T54" s="223"/>
      <c r="U54" s="224"/>
      <c r="V54" s="225"/>
      <c r="W54" s="225"/>
      <c r="X54" s="226"/>
      <c r="Y54" s="224"/>
      <c r="Z54" s="225"/>
      <c r="AA54" s="225"/>
      <c r="AB54" s="225"/>
      <c r="AC54" s="230"/>
      <c r="AD54" s="232" t="str">
        <f>IF(U54="","",ROUND(U54*Y54,0))</f>
        <v/>
      </c>
      <c r="AE54" s="233"/>
      <c r="AF54" s="233"/>
      <c r="AG54" s="233"/>
      <c r="AH54" s="234"/>
      <c r="AI54" s="238" t="s">
        <v>68</v>
      </c>
      <c r="AJ54" s="239"/>
      <c r="AK54" s="76"/>
      <c r="AL54" s="241"/>
      <c r="AM54" s="242"/>
      <c r="AN54" s="245"/>
      <c r="AO54" s="246"/>
      <c r="AP54" s="148"/>
      <c r="AQ54" s="79"/>
      <c r="AR54" s="79"/>
      <c r="AS54" s="79"/>
      <c r="AT54" s="79"/>
      <c r="AU54" s="78"/>
      <c r="AV54" s="77"/>
      <c r="AW54" s="79"/>
      <c r="AX54" s="93"/>
      <c r="AY54" s="80"/>
      <c r="AZ54" s="81"/>
      <c r="BA54" s="94"/>
      <c r="BB54" s="95"/>
      <c r="BC54" s="95"/>
      <c r="BD54" s="96"/>
      <c r="BI54" s="249" t="str">
        <f t="shared" ref="BI54" si="8">IF(OR(AND(B54="",D54="",S54="",U54="",Y54=""),AND(B54&lt;&gt;"",D54&lt;&gt;"",S54&lt;&gt;"",U54&lt;&gt;"",Y54&lt;&gt;"")),"","未入力項目があります")</f>
        <v/>
      </c>
      <c r="BJ54" s="458" t="str">
        <f t="shared" ref="BJ54" si="9">IF(OR(AND(AD54="",AI54=" "),AND(AD54&lt;&gt;"",AI54&lt;&gt;" ")),"","税区分を選択下さい あるいは不要な税区分は消して下さい")</f>
        <v/>
      </c>
    </row>
    <row r="55" spans="2:62" ht="12.95" customHeight="1" x14ac:dyDescent="0.15">
      <c r="B55" s="320"/>
      <c r="C55" s="321"/>
      <c r="D55" s="466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8"/>
      <c r="S55" s="223"/>
      <c r="T55" s="223"/>
      <c r="U55" s="227"/>
      <c r="V55" s="228"/>
      <c r="W55" s="228"/>
      <c r="X55" s="229"/>
      <c r="Y55" s="227"/>
      <c r="Z55" s="228"/>
      <c r="AA55" s="228"/>
      <c r="AB55" s="228"/>
      <c r="AC55" s="231"/>
      <c r="AD55" s="235"/>
      <c r="AE55" s="236"/>
      <c r="AF55" s="236"/>
      <c r="AG55" s="236"/>
      <c r="AH55" s="237"/>
      <c r="AI55" s="240"/>
      <c r="AJ55" s="239"/>
      <c r="AK55" s="76"/>
      <c r="AL55" s="243"/>
      <c r="AM55" s="244"/>
      <c r="AN55" s="247"/>
      <c r="AO55" s="248"/>
      <c r="AP55" s="149"/>
      <c r="AQ55" s="98"/>
      <c r="AR55" s="98"/>
      <c r="AS55" s="98"/>
      <c r="AT55" s="98"/>
      <c r="AU55" s="99"/>
      <c r="AV55" s="100"/>
      <c r="AW55" s="98"/>
      <c r="AX55" s="98"/>
      <c r="AY55" s="101"/>
      <c r="AZ55" s="98"/>
      <c r="BA55" s="102"/>
      <c r="BB55" s="98"/>
      <c r="BC55" s="98"/>
      <c r="BD55" s="103"/>
      <c r="BI55" s="249"/>
      <c r="BJ55" s="458"/>
    </row>
    <row r="56" spans="2:62" ht="12.95" customHeight="1" x14ac:dyDescent="0.15">
      <c r="B56" s="318"/>
      <c r="C56" s="319"/>
      <c r="D56" s="463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5"/>
      <c r="S56" s="223"/>
      <c r="T56" s="223"/>
      <c r="U56" s="224"/>
      <c r="V56" s="225"/>
      <c r="W56" s="225"/>
      <c r="X56" s="226"/>
      <c r="Y56" s="224"/>
      <c r="Z56" s="225"/>
      <c r="AA56" s="225"/>
      <c r="AB56" s="225"/>
      <c r="AC56" s="230"/>
      <c r="AD56" s="232" t="str">
        <f>IF(U56="","",ROUND(U56*Y56,0))</f>
        <v/>
      </c>
      <c r="AE56" s="233"/>
      <c r="AF56" s="233"/>
      <c r="AG56" s="233"/>
      <c r="AH56" s="234"/>
      <c r="AI56" s="238" t="s">
        <v>68</v>
      </c>
      <c r="AJ56" s="239"/>
      <c r="AK56" s="76"/>
      <c r="AL56" s="241"/>
      <c r="AM56" s="242"/>
      <c r="AN56" s="245"/>
      <c r="AO56" s="246"/>
      <c r="AP56" s="148"/>
      <c r="AQ56" s="79"/>
      <c r="AR56" s="79"/>
      <c r="AS56" s="79"/>
      <c r="AT56" s="79"/>
      <c r="AU56" s="78"/>
      <c r="AV56" s="77"/>
      <c r="AW56" s="79"/>
      <c r="AX56" s="93"/>
      <c r="AY56" s="80"/>
      <c r="AZ56" s="81"/>
      <c r="BA56" s="94"/>
      <c r="BB56" s="95"/>
      <c r="BC56" s="95"/>
      <c r="BD56" s="96"/>
      <c r="BI56" s="249" t="str">
        <f>IF(OR(AND(B56="",D56="",S56="",U56="",Y56=""),AND(B56&lt;&gt;"",D56&lt;&gt;"",S56&lt;&gt;"",U56&lt;&gt;"",Y56&lt;&gt;"")),"","未入力項目があります")</f>
        <v/>
      </c>
      <c r="BJ56" s="458" t="str">
        <f t="shared" ref="BJ56" si="10">IF(OR(AND(AD56="",AI56=" "),AND(AD56&lt;&gt;"",AI56&lt;&gt;" ")),"","税区分を選択下さい あるいは不要な税区分は消して下さい")</f>
        <v/>
      </c>
    </row>
    <row r="57" spans="2:62" ht="12.95" customHeight="1" x14ac:dyDescent="0.15">
      <c r="B57" s="320"/>
      <c r="C57" s="321"/>
      <c r="D57" s="466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8"/>
      <c r="S57" s="223"/>
      <c r="T57" s="223"/>
      <c r="U57" s="227"/>
      <c r="V57" s="228"/>
      <c r="W57" s="228"/>
      <c r="X57" s="229"/>
      <c r="Y57" s="227"/>
      <c r="Z57" s="228"/>
      <c r="AA57" s="228"/>
      <c r="AB57" s="228"/>
      <c r="AC57" s="231"/>
      <c r="AD57" s="235"/>
      <c r="AE57" s="236"/>
      <c r="AF57" s="236"/>
      <c r="AG57" s="236"/>
      <c r="AH57" s="237"/>
      <c r="AI57" s="240"/>
      <c r="AJ57" s="239"/>
      <c r="AK57" s="76"/>
      <c r="AL57" s="243"/>
      <c r="AM57" s="244"/>
      <c r="AN57" s="247"/>
      <c r="AO57" s="248"/>
      <c r="AP57" s="149"/>
      <c r="AQ57" s="98"/>
      <c r="AR57" s="98"/>
      <c r="AS57" s="98"/>
      <c r="AT57" s="98"/>
      <c r="AU57" s="99"/>
      <c r="AV57" s="100"/>
      <c r="AW57" s="98"/>
      <c r="AX57" s="98"/>
      <c r="AY57" s="101"/>
      <c r="AZ57" s="98"/>
      <c r="BA57" s="102"/>
      <c r="BB57" s="98"/>
      <c r="BC57" s="98"/>
      <c r="BD57" s="103"/>
      <c r="BI57" s="249"/>
      <c r="BJ57" s="458"/>
    </row>
    <row r="58" spans="2:62" ht="12.95" customHeight="1" x14ac:dyDescent="0.15">
      <c r="B58" s="318"/>
      <c r="C58" s="319"/>
      <c r="D58" s="463"/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4"/>
      <c r="P58" s="464"/>
      <c r="Q58" s="464"/>
      <c r="R58" s="465"/>
      <c r="S58" s="223"/>
      <c r="T58" s="223"/>
      <c r="U58" s="224"/>
      <c r="V58" s="225"/>
      <c r="W58" s="225"/>
      <c r="X58" s="226"/>
      <c r="Y58" s="224"/>
      <c r="Z58" s="225"/>
      <c r="AA58" s="225"/>
      <c r="AB58" s="225"/>
      <c r="AC58" s="230"/>
      <c r="AD58" s="232" t="str">
        <f>IF(U58="","",ROUND(U58*Y58,0))</f>
        <v/>
      </c>
      <c r="AE58" s="233"/>
      <c r="AF58" s="233"/>
      <c r="AG58" s="233"/>
      <c r="AH58" s="234"/>
      <c r="AI58" s="238" t="s">
        <v>68</v>
      </c>
      <c r="AJ58" s="239"/>
      <c r="AK58" s="76"/>
      <c r="AL58" s="241"/>
      <c r="AM58" s="242"/>
      <c r="AN58" s="245"/>
      <c r="AO58" s="246"/>
      <c r="AP58" s="148"/>
      <c r="AQ58" s="79"/>
      <c r="AR58" s="79"/>
      <c r="AS58" s="79"/>
      <c r="AT58" s="79"/>
      <c r="AU58" s="78"/>
      <c r="AV58" s="77"/>
      <c r="AW58" s="79"/>
      <c r="AX58" s="93"/>
      <c r="AY58" s="80"/>
      <c r="AZ58" s="81"/>
      <c r="BA58" s="94"/>
      <c r="BB58" s="95"/>
      <c r="BC58" s="95"/>
      <c r="BD58" s="96"/>
      <c r="BI58" s="249" t="str">
        <f t="shared" ref="BI58" si="11">IF(OR(AND(B58="",D58="",S58="",U58="",Y58=""),AND(B58&lt;&gt;"",D58&lt;&gt;"",S58&lt;&gt;"",U58&lt;&gt;"",Y58&lt;&gt;"")),"","未入力項目があります")</f>
        <v/>
      </c>
      <c r="BJ58" s="458" t="str">
        <f t="shared" ref="BJ58" si="12">IF(OR(AND(AD58="",AI58=" "),AND(AD58&lt;&gt;"",AI58&lt;&gt;" ")),"","税区分を選択下さい あるいは不要な税区分は消して下さい")</f>
        <v/>
      </c>
    </row>
    <row r="59" spans="2:62" ht="12.95" customHeight="1" x14ac:dyDescent="0.15">
      <c r="B59" s="320"/>
      <c r="C59" s="321"/>
      <c r="D59" s="466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8"/>
      <c r="S59" s="223"/>
      <c r="T59" s="223"/>
      <c r="U59" s="227"/>
      <c r="V59" s="228"/>
      <c r="W59" s="228"/>
      <c r="X59" s="229"/>
      <c r="Y59" s="227"/>
      <c r="Z59" s="228"/>
      <c r="AA59" s="228"/>
      <c r="AB59" s="228"/>
      <c r="AC59" s="231"/>
      <c r="AD59" s="235"/>
      <c r="AE59" s="236"/>
      <c r="AF59" s="236"/>
      <c r="AG59" s="236"/>
      <c r="AH59" s="237"/>
      <c r="AI59" s="240"/>
      <c r="AJ59" s="239"/>
      <c r="AK59" s="76"/>
      <c r="AL59" s="243"/>
      <c r="AM59" s="244"/>
      <c r="AN59" s="247"/>
      <c r="AO59" s="248"/>
      <c r="AP59" s="149"/>
      <c r="AQ59" s="98"/>
      <c r="AR59" s="98"/>
      <c r="AS59" s="98"/>
      <c r="AT59" s="98"/>
      <c r="AU59" s="99"/>
      <c r="AV59" s="100"/>
      <c r="AW59" s="98"/>
      <c r="AX59" s="98"/>
      <c r="AY59" s="101"/>
      <c r="AZ59" s="98"/>
      <c r="BA59" s="102"/>
      <c r="BB59" s="98"/>
      <c r="BC59" s="98"/>
      <c r="BD59" s="103"/>
      <c r="BI59" s="249"/>
      <c r="BJ59" s="458"/>
    </row>
    <row r="60" spans="2:62" ht="12.95" customHeight="1" x14ac:dyDescent="0.15">
      <c r="B60" s="318"/>
      <c r="C60" s="319"/>
      <c r="D60" s="463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5"/>
      <c r="S60" s="223"/>
      <c r="T60" s="223"/>
      <c r="U60" s="224"/>
      <c r="V60" s="225"/>
      <c r="W60" s="225"/>
      <c r="X60" s="226"/>
      <c r="Y60" s="224"/>
      <c r="Z60" s="225"/>
      <c r="AA60" s="225"/>
      <c r="AB60" s="225"/>
      <c r="AC60" s="230"/>
      <c r="AD60" s="232" t="str">
        <f>IF(U60="","",ROUND(U60*Y60,0))</f>
        <v/>
      </c>
      <c r="AE60" s="233"/>
      <c r="AF60" s="233"/>
      <c r="AG60" s="233"/>
      <c r="AH60" s="234"/>
      <c r="AI60" s="238" t="s">
        <v>68</v>
      </c>
      <c r="AJ60" s="239"/>
      <c r="AK60" s="76"/>
      <c r="AL60" s="241"/>
      <c r="AM60" s="242"/>
      <c r="AN60" s="245"/>
      <c r="AO60" s="246"/>
      <c r="AP60" s="148"/>
      <c r="AQ60" s="79"/>
      <c r="AR60" s="79"/>
      <c r="AS60" s="79"/>
      <c r="AT60" s="79"/>
      <c r="AU60" s="78"/>
      <c r="AV60" s="77"/>
      <c r="AW60" s="79"/>
      <c r="AX60" s="93"/>
      <c r="AY60" s="80"/>
      <c r="AZ60" s="81"/>
      <c r="BA60" s="94"/>
      <c r="BB60" s="95"/>
      <c r="BC60" s="95"/>
      <c r="BD60" s="96"/>
      <c r="BI60" s="249" t="str">
        <f t="shared" ref="BI60" si="13">IF(OR(AND(B60="",D60="",S60="",U60="",Y60=""),AND(B60&lt;&gt;"",D60&lt;&gt;"",S60&lt;&gt;"",U60&lt;&gt;"",Y60&lt;&gt;"")),"","未入力項目があります")</f>
        <v/>
      </c>
      <c r="BJ60" s="458" t="str">
        <f t="shared" ref="BJ60" si="14">IF(OR(AND(AD60="",AI60=" "),AND(AD60&lt;&gt;"",AI60&lt;&gt;" ")),"","税区分を選択下さい あるいは不要な税区分は消して下さい")</f>
        <v/>
      </c>
    </row>
    <row r="61" spans="2:62" ht="12.95" customHeight="1" x14ac:dyDescent="0.15">
      <c r="B61" s="320"/>
      <c r="C61" s="321"/>
      <c r="D61" s="466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8"/>
      <c r="S61" s="223"/>
      <c r="T61" s="223"/>
      <c r="U61" s="227"/>
      <c r="V61" s="228"/>
      <c r="W61" s="228"/>
      <c r="X61" s="229"/>
      <c r="Y61" s="227"/>
      <c r="Z61" s="228"/>
      <c r="AA61" s="228"/>
      <c r="AB61" s="228"/>
      <c r="AC61" s="231"/>
      <c r="AD61" s="235"/>
      <c r="AE61" s="236"/>
      <c r="AF61" s="236"/>
      <c r="AG61" s="236"/>
      <c r="AH61" s="237"/>
      <c r="AI61" s="240"/>
      <c r="AJ61" s="239"/>
      <c r="AK61" s="76"/>
      <c r="AL61" s="243"/>
      <c r="AM61" s="244"/>
      <c r="AN61" s="247"/>
      <c r="AO61" s="248"/>
      <c r="AP61" s="149"/>
      <c r="AQ61" s="98"/>
      <c r="AR61" s="98"/>
      <c r="AS61" s="98"/>
      <c r="AT61" s="98"/>
      <c r="AU61" s="99"/>
      <c r="AV61" s="100"/>
      <c r="AW61" s="98"/>
      <c r="AX61" s="98"/>
      <c r="AY61" s="101"/>
      <c r="AZ61" s="98"/>
      <c r="BA61" s="102"/>
      <c r="BB61" s="98"/>
      <c r="BC61" s="98"/>
      <c r="BD61" s="103"/>
      <c r="BI61" s="249"/>
      <c r="BJ61" s="458"/>
    </row>
    <row r="62" spans="2:62" ht="12.95" customHeight="1" x14ac:dyDescent="0.15">
      <c r="B62" s="318"/>
      <c r="C62" s="319"/>
      <c r="D62" s="463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5"/>
      <c r="S62" s="223"/>
      <c r="T62" s="223"/>
      <c r="U62" s="224"/>
      <c r="V62" s="225"/>
      <c r="W62" s="225"/>
      <c r="X62" s="226"/>
      <c r="Y62" s="224"/>
      <c r="Z62" s="225"/>
      <c r="AA62" s="225"/>
      <c r="AB62" s="225"/>
      <c r="AC62" s="230"/>
      <c r="AD62" s="232" t="str">
        <f>IF(U62="","",ROUND(U62*Y62,0))</f>
        <v/>
      </c>
      <c r="AE62" s="233"/>
      <c r="AF62" s="233"/>
      <c r="AG62" s="233"/>
      <c r="AH62" s="234"/>
      <c r="AI62" s="238" t="s">
        <v>68</v>
      </c>
      <c r="AJ62" s="239"/>
      <c r="AK62" s="76"/>
      <c r="AL62" s="241"/>
      <c r="AM62" s="242"/>
      <c r="AN62" s="245"/>
      <c r="AO62" s="246"/>
      <c r="AP62" s="131"/>
      <c r="AQ62" s="37"/>
      <c r="AR62" s="37"/>
      <c r="AS62" s="37"/>
      <c r="AT62" s="37"/>
      <c r="AU62" s="92"/>
      <c r="AV62" s="91"/>
      <c r="AW62" s="37"/>
      <c r="AX62" s="104"/>
      <c r="AY62" s="105"/>
      <c r="AZ62" s="106"/>
      <c r="BA62" s="107"/>
      <c r="BB62" s="108"/>
      <c r="BC62" s="108"/>
      <c r="BD62" s="109"/>
      <c r="BI62" s="249" t="str">
        <f t="shared" ref="BI62" si="15">IF(OR(AND(B62="",D62="",S62="",U62="",Y62=""),AND(B62&lt;&gt;"",D62&lt;&gt;"",S62&lt;&gt;"",U62&lt;&gt;"",Y62&lt;&gt;"")),"","未入力項目があります")</f>
        <v/>
      </c>
      <c r="BJ62" s="458" t="str">
        <f t="shared" ref="BJ62" si="16">IF(OR(AND(AD62="",AI62=" "),AND(AD62&lt;&gt;"",AI62&lt;&gt;" ")),"","税区分を選択下さい あるいは不要な税区分は消して下さい")</f>
        <v/>
      </c>
    </row>
    <row r="63" spans="2:62" ht="12.95" customHeight="1" x14ac:dyDescent="0.15">
      <c r="B63" s="320"/>
      <c r="C63" s="321"/>
      <c r="D63" s="466"/>
      <c r="E63" s="467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7"/>
      <c r="R63" s="468"/>
      <c r="S63" s="223"/>
      <c r="T63" s="223"/>
      <c r="U63" s="227"/>
      <c r="V63" s="228"/>
      <c r="W63" s="228"/>
      <c r="X63" s="229"/>
      <c r="Y63" s="227"/>
      <c r="Z63" s="228"/>
      <c r="AA63" s="228"/>
      <c r="AB63" s="228"/>
      <c r="AC63" s="231"/>
      <c r="AD63" s="235"/>
      <c r="AE63" s="236"/>
      <c r="AF63" s="236"/>
      <c r="AG63" s="236"/>
      <c r="AH63" s="237"/>
      <c r="AI63" s="240"/>
      <c r="AJ63" s="239"/>
      <c r="AK63" s="76"/>
      <c r="AL63" s="243"/>
      <c r="AM63" s="244"/>
      <c r="AN63" s="247"/>
      <c r="AO63" s="248"/>
      <c r="AP63" s="131"/>
      <c r="AU63" s="76"/>
      <c r="AV63" s="110"/>
      <c r="AY63" s="111"/>
      <c r="BA63" s="112"/>
      <c r="BD63" s="113"/>
      <c r="BI63" s="249"/>
      <c r="BJ63" s="458"/>
    </row>
    <row r="64" spans="2:62" ht="12.95" customHeight="1" x14ac:dyDescent="0.15">
      <c r="B64" s="318"/>
      <c r="C64" s="319"/>
      <c r="D64" s="463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5"/>
      <c r="S64" s="223"/>
      <c r="T64" s="223"/>
      <c r="U64" s="224"/>
      <c r="V64" s="225"/>
      <c r="W64" s="225"/>
      <c r="X64" s="226"/>
      <c r="Y64" s="224"/>
      <c r="Z64" s="225"/>
      <c r="AA64" s="225"/>
      <c r="AB64" s="225"/>
      <c r="AC64" s="230"/>
      <c r="AD64" s="232" t="str">
        <f>IF(U64="","",ROUND(U64*Y64,0))</f>
        <v/>
      </c>
      <c r="AE64" s="233"/>
      <c r="AF64" s="233"/>
      <c r="AG64" s="233"/>
      <c r="AH64" s="234"/>
      <c r="AI64" s="238" t="s">
        <v>68</v>
      </c>
      <c r="AJ64" s="239"/>
      <c r="AK64" s="76"/>
      <c r="AL64" s="241"/>
      <c r="AM64" s="242"/>
      <c r="AN64" s="245"/>
      <c r="AO64" s="246"/>
      <c r="AP64" s="148"/>
      <c r="AQ64" s="79"/>
      <c r="AR64" s="79"/>
      <c r="AS64" s="79"/>
      <c r="AT64" s="79"/>
      <c r="AU64" s="78"/>
      <c r="AV64" s="77"/>
      <c r="AW64" s="79"/>
      <c r="AX64" s="93"/>
      <c r="AY64" s="80"/>
      <c r="AZ64" s="81"/>
      <c r="BA64" s="94"/>
      <c r="BB64" s="95"/>
      <c r="BC64" s="95"/>
      <c r="BD64" s="96"/>
      <c r="BI64" s="249" t="str">
        <f t="shared" ref="BI64" si="17">IF(OR(AND(B64="",D64="",S64="",U64="",Y64=""),AND(B64&lt;&gt;"",D64&lt;&gt;"",S64&lt;&gt;"",U64&lt;&gt;"",Y64&lt;&gt;"")),"","未入力項目があります")</f>
        <v/>
      </c>
      <c r="BJ64" s="458" t="str">
        <f t="shared" ref="BJ64" si="18">IF(OR(AND(AD64="",AI64=" "),AND(AD64&lt;&gt;"",AI64&lt;&gt;" ")),"","税区分を選択下さい あるいは不要な税区分は消して下さい")</f>
        <v/>
      </c>
    </row>
    <row r="65" spans="2:62" ht="12.95" customHeight="1" x14ac:dyDescent="0.15">
      <c r="B65" s="320"/>
      <c r="C65" s="321"/>
      <c r="D65" s="466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8"/>
      <c r="S65" s="223"/>
      <c r="T65" s="223"/>
      <c r="U65" s="227"/>
      <c r="V65" s="228"/>
      <c r="W65" s="228"/>
      <c r="X65" s="229"/>
      <c r="Y65" s="227"/>
      <c r="Z65" s="228"/>
      <c r="AA65" s="228"/>
      <c r="AB65" s="228"/>
      <c r="AC65" s="231"/>
      <c r="AD65" s="235"/>
      <c r="AE65" s="236"/>
      <c r="AF65" s="236"/>
      <c r="AG65" s="236"/>
      <c r="AH65" s="237"/>
      <c r="AI65" s="240"/>
      <c r="AJ65" s="239"/>
      <c r="AK65" s="76"/>
      <c r="AL65" s="243"/>
      <c r="AM65" s="244"/>
      <c r="AN65" s="247"/>
      <c r="AO65" s="248"/>
      <c r="AP65" s="149"/>
      <c r="AQ65" s="98"/>
      <c r="AR65" s="98"/>
      <c r="AS65" s="98"/>
      <c r="AT65" s="98"/>
      <c r="AU65" s="99"/>
      <c r="AV65" s="100"/>
      <c r="AW65" s="98"/>
      <c r="AX65" s="98"/>
      <c r="AY65" s="101"/>
      <c r="AZ65" s="98"/>
      <c r="BA65" s="102"/>
      <c r="BB65" s="98"/>
      <c r="BC65" s="98"/>
      <c r="BD65" s="103"/>
      <c r="BI65" s="249"/>
      <c r="BJ65" s="458"/>
    </row>
    <row r="66" spans="2:62" ht="12.95" customHeight="1" x14ac:dyDescent="0.15">
      <c r="B66" s="318"/>
      <c r="C66" s="319"/>
      <c r="D66" s="463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5"/>
      <c r="S66" s="223"/>
      <c r="T66" s="223"/>
      <c r="U66" s="224"/>
      <c r="V66" s="225"/>
      <c r="W66" s="225"/>
      <c r="X66" s="226"/>
      <c r="Y66" s="224"/>
      <c r="Z66" s="225"/>
      <c r="AA66" s="225"/>
      <c r="AB66" s="225"/>
      <c r="AC66" s="230"/>
      <c r="AD66" s="232" t="str">
        <f>IF(U66="","",ROUND(U66*Y66,0))</f>
        <v/>
      </c>
      <c r="AE66" s="233"/>
      <c r="AF66" s="233"/>
      <c r="AG66" s="233"/>
      <c r="AH66" s="234"/>
      <c r="AI66" s="238" t="s">
        <v>68</v>
      </c>
      <c r="AJ66" s="239"/>
      <c r="AK66" s="76"/>
      <c r="AL66" s="241"/>
      <c r="AM66" s="242"/>
      <c r="AN66" s="245"/>
      <c r="AO66" s="246"/>
      <c r="AP66" s="148"/>
      <c r="AQ66" s="79"/>
      <c r="AR66" s="79"/>
      <c r="AS66" s="79"/>
      <c r="AT66" s="79"/>
      <c r="AU66" s="78"/>
      <c r="AV66" s="77"/>
      <c r="AW66" s="79"/>
      <c r="AX66" s="93"/>
      <c r="AY66" s="80"/>
      <c r="AZ66" s="81"/>
      <c r="BA66" s="94"/>
      <c r="BB66" s="95"/>
      <c r="BC66" s="95"/>
      <c r="BD66" s="96"/>
      <c r="BI66" s="249" t="str">
        <f t="shared" ref="BI66" si="19">IF(OR(AND(B66="",D66="",S66="",U66="",Y66=""),AND(B66&lt;&gt;"",D66&lt;&gt;"",S66&lt;&gt;"",U66&lt;&gt;"",Y66&lt;&gt;"")),"","未入力項目があります")</f>
        <v/>
      </c>
      <c r="BJ66" s="458" t="str">
        <f t="shared" ref="BJ66" si="20">IF(OR(AND(AD66="",AI66=" "),AND(AD66&lt;&gt;"",AI66&lt;&gt;" ")),"","税区分を選択下さい あるいは不要な税区分は消して下さい")</f>
        <v/>
      </c>
    </row>
    <row r="67" spans="2:62" ht="12.95" customHeight="1" x14ac:dyDescent="0.15">
      <c r="B67" s="320"/>
      <c r="C67" s="321"/>
      <c r="D67" s="466"/>
      <c r="E67" s="467"/>
      <c r="F67" s="467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8"/>
      <c r="S67" s="223"/>
      <c r="T67" s="223"/>
      <c r="U67" s="227"/>
      <c r="V67" s="228"/>
      <c r="W67" s="228"/>
      <c r="X67" s="229"/>
      <c r="Y67" s="227"/>
      <c r="Z67" s="228"/>
      <c r="AA67" s="228"/>
      <c r="AB67" s="228"/>
      <c r="AC67" s="231"/>
      <c r="AD67" s="235"/>
      <c r="AE67" s="236"/>
      <c r="AF67" s="236"/>
      <c r="AG67" s="236"/>
      <c r="AH67" s="237"/>
      <c r="AI67" s="240"/>
      <c r="AJ67" s="239"/>
      <c r="AK67" s="76"/>
      <c r="AL67" s="243"/>
      <c r="AM67" s="244"/>
      <c r="AN67" s="247"/>
      <c r="AO67" s="248"/>
      <c r="AP67" s="149"/>
      <c r="AQ67" s="98"/>
      <c r="AR67" s="98"/>
      <c r="AS67" s="98"/>
      <c r="AT67" s="98"/>
      <c r="AU67" s="99"/>
      <c r="AV67" s="100"/>
      <c r="AW67" s="98"/>
      <c r="AX67" s="98"/>
      <c r="AY67" s="101"/>
      <c r="AZ67" s="98"/>
      <c r="BA67" s="102"/>
      <c r="BB67" s="98"/>
      <c r="BC67" s="98"/>
      <c r="BD67" s="103"/>
      <c r="BI67" s="249"/>
      <c r="BJ67" s="458"/>
    </row>
    <row r="68" spans="2:62" ht="12.95" customHeight="1" x14ac:dyDescent="0.15">
      <c r="B68" s="318"/>
      <c r="C68" s="319"/>
      <c r="D68" s="463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5"/>
      <c r="S68" s="223"/>
      <c r="T68" s="223"/>
      <c r="U68" s="224"/>
      <c r="V68" s="225"/>
      <c r="W68" s="225"/>
      <c r="X68" s="226"/>
      <c r="Y68" s="224"/>
      <c r="Z68" s="225"/>
      <c r="AA68" s="225"/>
      <c r="AB68" s="225"/>
      <c r="AC68" s="230"/>
      <c r="AD68" s="232" t="str">
        <f>IF(U68="","",ROUND(U68*Y68,0))</f>
        <v/>
      </c>
      <c r="AE68" s="233"/>
      <c r="AF68" s="233"/>
      <c r="AG68" s="233"/>
      <c r="AH68" s="234"/>
      <c r="AI68" s="238" t="s">
        <v>68</v>
      </c>
      <c r="AJ68" s="239"/>
      <c r="AK68" s="76"/>
      <c r="AL68" s="313"/>
      <c r="AM68" s="314"/>
      <c r="AN68" s="245"/>
      <c r="AO68" s="246"/>
      <c r="AP68" s="148"/>
      <c r="AQ68" s="79"/>
      <c r="AR68" s="79"/>
      <c r="AS68" s="79"/>
      <c r="AT68" s="79"/>
      <c r="AU68" s="78"/>
      <c r="AV68" s="77"/>
      <c r="AW68" s="415"/>
      <c r="AX68" s="416"/>
      <c r="AY68" s="80"/>
      <c r="AZ68" s="81"/>
      <c r="BA68" s="125"/>
      <c r="BB68" s="81"/>
      <c r="BC68" s="81"/>
      <c r="BD68" s="126"/>
      <c r="BI68" s="249" t="str">
        <f t="shared" ref="BI68" si="21">IF(OR(AND(B68="",D68="",S68="",U68="",Y68=""),AND(B68&lt;&gt;"",D68&lt;&gt;"",S68&lt;&gt;"",U68&lt;&gt;"",Y68&lt;&gt;"")),"","未入力項目があります")</f>
        <v/>
      </c>
      <c r="BJ68" s="458" t="str">
        <f t="shared" ref="BJ68" si="22">IF(OR(AND(AD68="",AI68=" "),AND(AD68&lt;&gt;"",AI68&lt;&gt;" ")),"","税区分を選択下さい あるいは不要な税区分は消して下さい")</f>
        <v/>
      </c>
    </row>
    <row r="69" spans="2:62" ht="12.95" customHeight="1" x14ac:dyDescent="0.15">
      <c r="B69" s="320"/>
      <c r="C69" s="321"/>
      <c r="D69" s="466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8"/>
      <c r="S69" s="223"/>
      <c r="T69" s="223"/>
      <c r="U69" s="227"/>
      <c r="V69" s="228"/>
      <c r="W69" s="228"/>
      <c r="X69" s="229"/>
      <c r="Y69" s="227"/>
      <c r="Z69" s="228"/>
      <c r="AA69" s="228"/>
      <c r="AB69" s="228"/>
      <c r="AC69" s="231"/>
      <c r="AD69" s="235"/>
      <c r="AE69" s="236"/>
      <c r="AF69" s="236"/>
      <c r="AG69" s="236"/>
      <c r="AH69" s="237"/>
      <c r="AI69" s="240"/>
      <c r="AJ69" s="239"/>
      <c r="AK69" s="76"/>
      <c r="AL69" s="243"/>
      <c r="AM69" s="244"/>
      <c r="AN69" s="247"/>
      <c r="AO69" s="248"/>
      <c r="AP69" s="131"/>
      <c r="AU69" s="76"/>
      <c r="AV69" s="85"/>
      <c r="AW69" s="86"/>
      <c r="AX69" s="87"/>
      <c r="AY69" s="88"/>
      <c r="AZ69" s="86"/>
      <c r="BA69" s="89"/>
      <c r="BB69" s="86"/>
      <c r="BC69" s="86"/>
      <c r="BD69" s="90"/>
      <c r="BI69" s="249"/>
      <c r="BJ69" s="458"/>
    </row>
    <row r="70" spans="2:62" ht="12.95" customHeight="1" x14ac:dyDescent="0.15">
      <c r="B70" s="318"/>
      <c r="C70" s="319"/>
      <c r="D70" s="463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  <c r="R70" s="465"/>
      <c r="S70" s="223"/>
      <c r="T70" s="223"/>
      <c r="U70" s="224"/>
      <c r="V70" s="225"/>
      <c r="W70" s="225"/>
      <c r="X70" s="226"/>
      <c r="Y70" s="224"/>
      <c r="Z70" s="225"/>
      <c r="AA70" s="225"/>
      <c r="AB70" s="225"/>
      <c r="AC70" s="230"/>
      <c r="AD70" s="232" t="str">
        <f>IF(U70="","",ROUND(U70*Y70,0))</f>
        <v/>
      </c>
      <c r="AE70" s="233"/>
      <c r="AF70" s="233"/>
      <c r="AG70" s="233"/>
      <c r="AH70" s="234"/>
      <c r="AI70" s="238" t="s">
        <v>68</v>
      </c>
      <c r="AJ70" s="239"/>
      <c r="AK70" s="76"/>
      <c r="AL70" s="241"/>
      <c r="AM70" s="242"/>
      <c r="AN70" s="245"/>
      <c r="AO70" s="246"/>
      <c r="AP70" s="148"/>
      <c r="AQ70" s="79"/>
      <c r="AR70" s="79"/>
      <c r="AS70" s="79"/>
      <c r="AT70" s="79"/>
      <c r="AU70" s="78"/>
      <c r="AV70" s="77"/>
      <c r="AW70" s="79"/>
      <c r="AX70" s="93"/>
      <c r="AY70" s="80"/>
      <c r="AZ70" s="81"/>
      <c r="BA70" s="94"/>
      <c r="BB70" s="95"/>
      <c r="BC70" s="95"/>
      <c r="BD70" s="96"/>
      <c r="BI70" s="249" t="str">
        <f t="shared" ref="BI70" si="23">IF(OR(AND(B70="",D70="",S70="",U70="",Y70=""),AND(B70&lt;&gt;"",D70&lt;&gt;"",S70&lt;&gt;"",U70&lt;&gt;"",Y70&lt;&gt;"")),"","未入力項目があります")</f>
        <v/>
      </c>
      <c r="BJ70" s="458" t="str">
        <f t="shared" ref="BJ70" si="24">IF(OR(AND(AD70="",AI70=" "),AND(AD70&lt;&gt;"",AI70&lt;&gt;" ")),"","税区分を選択下さい あるいは不要な税区分は消して下さい")</f>
        <v/>
      </c>
    </row>
    <row r="71" spans="2:62" ht="12.95" customHeight="1" x14ac:dyDescent="0.15">
      <c r="B71" s="320"/>
      <c r="C71" s="321"/>
      <c r="D71" s="466"/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8"/>
      <c r="S71" s="223"/>
      <c r="T71" s="223"/>
      <c r="U71" s="227"/>
      <c r="V71" s="228"/>
      <c r="W71" s="228"/>
      <c r="X71" s="229"/>
      <c r="Y71" s="227"/>
      <c r="Z71" s="228"/>
      <c r="AA71" s="228"/>
      <c r="AB71" s="228"/>
      <c r="AC71" s="231"/>
      <c r="AD71" s="235"/>
      <c r="AE71" s="236"/>
      <c r="AF71" s="236"/>
      <c r="AG71" s="236"/>
      <c r="AH71" s="237"/>
      <c r="AI71" s="240"/>
      <c r="AJ71" s="239"/>
      <c r="AK71" s="76"/>
      <c r="AL71" s="243"/>
      <c r="AM71" s="244"/>
      <c r="AN71" s="247"/>
      <c r="AO71" s="248"/>
      <c r="AP71" s="149"/>
      <c r="AQ71" s="98"/>
      <c r="AR71" s="98"/>
      <c r="AS71" s="98"/>
      <c r="AT71" s="98"/>
      <c r="AU71" s="99"/>
      <c r="AV71" s="100"/>
      <c r="AW71" s="98"/>
      <c r="AX71" s="98"/>
      <c r="AY71" s="101"/>
      <c r="AZ71" s="98"/>
      <c r="BA71" s="102"/>
      <c r="BB71" s="98"/>
      <c r="BC71" s="98"/>
      <c r="BD71" s="103"/>
      <c r="BI71" s="249"/>
      <c r="BJ71" s="458"/>
    </row>
    <row r="72" spans="2:62" ht="12.95" customHeight="1" x14ac:dyDescent="0.15">
      <c r="B72" s="318"/>
      <c r="C72" s="319"/>
      <c r="D72" s="463"/>
      <c r="E72" s="464"/>
      <c r="F72" s="464"/>
      <c r="G72" s="464"/>
      <c r="H72" s="464"/>
      <c r="I72" s="464"/>
      <c r="J72" s="464"/>
      <c r="K72" s="464"/>
      <c r="L72" s="464"/>
      <c r="M72" s="464"/>
      <c r="N72" s="464"/>
      <c r="O72" s="464"/>
      <c r="P72" s="464"/>
      <c r="Q72" s="464"/>
      <c r="R72" s="465"/>
      <c r="S72" s="223"/>
      <c r="T72" s="223"/>
      <c r="U72" s="224"/>
      <c r="V72" s="225"/>
      <c r="W72" s="225"/>
      <c r="X72" s="226"/>
      <c r="Y72" s="224"/>
      <c r="Z72" s="225"/>
      <c r="AA72" s="225"/>
      <c r="AB72" s="225"/>
      <c r="AC72" s="230"/>
      <c r="AD72" s="232" t="str">
        <f>IF(U72="","",ROUND(U72*Y72,0))</f>
        <v/>
      </c>
      <c r="AE72" s="233"/>
      <c r="AF72" s="233"/>
      <c r="AG72" s="233"/>
      <c r="AH72" s="234"/>
      <c r="AI72" s="238" t="s">
        <v>68</v>
      </c>
      <c r="AJ72" s="239"/>
      <c r="AK72" s="76"/>
      <c r="AL72" s="241"/>
      <c r="AM72" s="242"/>
      <c r="AN72" s="245"/>
      <c r="AO72" s="246"/>
      <c r="AP72" s="148"/>
      <c r="AQ72" s="79"/>
      <c r="AR72" s="79"/>
      <c r="AS72" s="79"/>
      <c r="AT72" s="79"/>
      <c r="AU72" s="78"/>
      <c r="AV72" s="77"/>
      <c r="AW72" s="79"/>
      <c r="AX72" s="93"/>
      <c r="AY72" s="80"/>
      <c r="AZ72" s="81"/>
      <c r="BA72" s="94"/>
      <c r="BB72" s="95"/>
      <c r="BC72" s="95"/>
      <c r="BD72" s="96"/>
      <c r="BI72" s="249" t="str">
        <f t="shared" ref="BI72" si="25">IF(OR(AND(B72="",D72="",S72="",U72="",Y72=""),AND(B72&lt;&gt;"",D72&lt;&gt;"",S72&lt;&gt;"",U72&lt;&gt;"",Y72&lt;&gt;"")),"","未入力項目があります")</f>
        <v/>
      </c>
      <c r="BJ72" s="458" t="str">
        <f t="shared" ref="BJ72" si="26">IF(OR(AND(AD72="",AI72=" "),AND(AD72&lt;&gt;"",AI72&lt;&gt;" ")),"","税区分を選択下さい あるいは不要な税区分は消して下さい")</f>
        <v/>
      </c>
    </row>
    <row r="73" spans="2:62" ht="12.95" customHeight="1" x14ac:dyDescent="0.15">
      <c r="B73" s="320"/>
      <c r="C73" s="321"/>
      <c r="D73" s="466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8"/>
      <c r="S73" s="223"/>
      <c r="T73" s="223"/>
      <c r="U73" s="227"/>
      <c r="V73" s="228"/>
      <c r="W73" s="228"/>
      <c r="X73" s="229"/>
      <c r="Y73" s="227"/>
      <c r="Z73" s="228"/>
      <c r="AA73" s="228"/>
      <c r="AB73" s="228"/>
      <c r="AC73" s="231"/>
      <c r="AD73" s="235"/>
      <c r="AE73" s="236"/>
      <c r="AF73" s="236"/>
      <c r="AG73" s="236"/>
      <c r="AH73" s="237"/>
      <c r="AI73" s="240"/>
      <c r="AJ73" s="239"/>
      <c r="AK73" s="76"/>
      <c r="AL73" s="243"/>
      <c r="AM73" s="244"/>
      <c r="AN73" s="247"/>
      <c r="AO73" s="248"/>
      <c r="AP73" s="149"/>
      <c r="AQ73" s="98"/>
      <c r="AR73" s="98"/>
      <c r="AS73" s="98"/>
      <c r="AT73" s="98"/>
      <c r="AU73" s="99"/>
      <c r="AV73" s="100"/>
      <c r="AW73" s="98"/>
      <c r="AX73" s="98"/>
      <c r="AY73" s="101"/>
      <c r="AZ73" s="98"/>
      <c r="BA73" s="102"/>
      <c r="BB73" s="98"/>
      <c r="BC73" s="98"/>
      <c r="BD73" s="103"/>
      <c r="BI73" s="249"/>
      <c r="BJ73" s="458"/>
    </row>
    <row r="74" spans="2:62" ht="12.95" customHeight="1" x14ac:dyDescent="0.15">
      <c r="B74" s="318"/>
      <c r="C74" s="319"/>
      <c r="D74" s="463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5"/>
      <c r="S74" s="223"/>
      <c r="T74" s="223"/>
      <c r="U74" s="224"/>
      <c r="V74" s="225"/>
      <c r="W74" s="225"/>
      <c r="X74" s="226"/>
      <c r="Y74" s="224"/>
      <c r="Z74" s="225"/>
      <c r="AA74" s="225"/>
      <c r="AB74" s="225"/>
      <c r="AC74" s="230"/>
      <c r="AD74" s="232" t="str">
        <f>IF(U74="","",ROUND(U74*Y74,0))</f>
        <v/>
      </c>
      <c r="AE74" s="233"/>
      <c r="AF74" s="233"/>
      <c r="AG74" s="233"/>
      <c r="AH74" s="234"/>
      <c r="AI74" s="238" t="s">
        <v>68</v>
      </c>
      <c r="AJ74" s="239"/>
      <c r="AK74" s="76"/>
      <c r="AL74" s="241"/>
      <c r="AM74" s="242"/>
      <c r="AN74" s="245"/>
      <c r="AO74" s="246"/>
      <c r="AP74" s="148"/>
      <c r="AQ74" s="79"/>
      <c r="AR74" s="79"/>
      <c r="AS74" s="79"/>
      <c r="AT74" s="79"/>
      <c r="AU74" s="78"/>
      <c r="AV74" s="77"/>
      <c r="AW74" s="79"/>
      <c r="AX74" s="93"/>
      <c r="AY74" s="80"/>
      <c r="AZ74" s="81"/>
      <c r="BA74" s="94"/>
      <c r="BB74" s="95"/>
      <c r="BC74" s="95"/>
      <c r="BD74" s="96"/>
      <c r="BI74" s="249" t="str">
        <f t="shared" ref="BI74" si="27">IF(OR(AND(B74="",D74="",S74="",U74="",Y74=""),AND(B74&lt;&gt;"",D74&lt;&gt;"",S74&lt;&gt;"",U74&lt;&gt;"",Y74&lt;&gt;"")),"","未入力項目があります")</f>
        <v/>
      </c>
      <c r="BJ74" s="458" t="str">
        <f t="shared" ref="BJ74" si="28">IF(OR(AND(AD74="",AI74=" "),AND(AD74&lt;&gt;"",AI74&lt;&gt;" ")),"","税区分を選択下さい あるいは不要な税区分は消して下さい")</f>
        <v/>
      </c>
    </row>
    <row r="75" spans="2:62" ht="12.95" customHeight="1" x14ac:dyDescent="0.15">
      <c r="B75" s="320"/>
      <c r="C75" s="321"/>
      <c r="D75" s="466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8"/>
      <c r="S75" s="223"/>
      <c r="T75" s="223"/>
      <c r="U75" s="227"/>
      <c r="V75" s="228"/>
      <c r="W75" s="228"/>
      <c r="X75" s="229"/>
      <c r="Y75" s="227"/>
      <c r="Z75" s="228"/>
      <c r="AA75" s="228"/>
      <c r="AB75" s="228"/>
      <c r="AC75" s="231"/>
      <c r="AD75" s="235"/>
      <c r="AE75" s="236"/>
      <c r="AF75" s="236"/>
      <c r="AG75" s="236"/>
      <c r="AH75" s="237"/>
      <c r="AI75" s="240"/>
      <c r="AJ75" s="239"/>
      <c r="AK75" s="76"/>
      <c r="AL75" s="243"/>
      <c r="AM75" s="244"/>
      <c r="AN75" s="247"/>
      <c r="AO75" s="248"/>
      <c r="AP75" s="149"/>
      <c r="AQ75" s="98"/>
      <c r="AR75" s="98"/>
      <c r="AS75" s="98"/>
      <c r="AT75" s="98"/>
      <c r="AU75" s="99"/>
      <c r="AV75" s="100"/>
      <c r="AW75" s="98"/>
      <c r="AX75" s="98"/>
      <c r="AY75" s="101"/>
      <c r="AZ75" s="98"/>
      <c r="BA75" s="102"/>
      <c r="BB75" s="98"/>
      <c r="BC75" s="98"/>
      <c r="BD75" s="103"/>
      <c r="BI75" s="249"/>
      <c r="BJ75" s="458"/>
    </row>
    <row r="76" spans="2:62" ht="12.95" customHeight="1" x14ac:dyDescent="0.15">
      <c r="B76" s="318"/>
      <c r="C76" s="319"/>
      <c r="D76" s="463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5"/>
      <c r="S76" s="223"/>
      <c r="T76" s="223"/>
      <c r="U76" s="224"/>
      <c r="V76" s="225"/>
      <c r="W76" s="225"/>
      <c r="X76" s="226"/>
      <c r="Y76" s="224"/>
      <c r="Z76" s="225"/>
      <c r="AA76" s="225"/>
      <c r="AB76" s="225"/>
      <c r="AC76" s="230"/>
      <c r="AD76" s="232" t="str">
        <f>IF(U76="","",ROUND(U76*Y76,0))</f>
        <v/>
      </c>
      <c r="AE76" s="233"/>
      <c r="AF76" s="233"/>
      <c r="AG76" s="233"/>
      <c r="AH76" s="234"/>
      <c r="AI76" s="238" t="s">
        <v>68</v>
      </c>
      <c r="AJ76" s="239"/>
      <c r="AK76" s="76"/>
      <c r="AL76" s="241"/>
      <c r="AM76" s="242"/>
      <c r="AN76" s="245"/>
      <c r="AO76" s="246"/>
      <c r="AP76" s="148"/>
      <c r="AQ76" s="79"/>
      <c r="AR76" s="79"/>
      <c r="AS76" s="79"/>
      <c r="AT76" s="79"/>
      <c r="AU76" s="78"/>
      <c r="AV76" s="77"/>
      <c r="AW76" s="79"/>
      <c r="AX76" s="93"/>
      <c r="AY76" s="80"/>
      <c r="AZ76" s="81"/>
      <c r="BA76" s="94"/>
      <c r="BB76" s="95"/>
      <c r="BC76" s="95"/>
      <c r="BD76" s="96"/>
      <c r="BI76" s="249" t="str">
        <f t="shared" ref="BI76" si="29">IF(OR(AND(B76="",D76="",S76="",U76="",Y76=""),AND(B76&lt;&gt;"",D76&lt;&gt;"",S76&lt;&gt;"",U76&lt;&gt;"",Y76&lt;&gt;"")),"","未入力項目があります")</f>
        <v/>
      </c>
      <c r="BJ76" s="458" t="str">
        <f t="shared" ref="BJ76" si="30">IF(OR(AND(AD76="",AI76=" "),AND(AD76&lt;&gt;"",AI76&lt;&gt;" ")),"","税区分を選択下さい あるいは不要な税区分は消して下さい")</f>
        <v/>
      </c>
    </row>
    <row r="77" spans="2:62" ht="12.95" customHeight="1" x14ac:dyDescent="0.15">
      <c r="B77" s="320"/>
      <c r="C77" s="321"/>
      <c r="D77" s="466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8"/>
      <c r="S77" s="223"/>
      <c r="T77" s="223"/>
      <c r="U77" s="227"/>
      <c r="V77" s="228"/>
      <c r="W77" s="228"/>
      <c r="X77" s="229"/>
      <c r="Y77" s="227"/>
      <c r="Z77" s="228"/>
      <c r="AA77" s="228"/>
      <c r="AB77" s="228"/>
      <c r="AC77" s="231"/>
      <c r="AD77" s="235"/>
      <c r="AE77" s="236"/>
      <c r="AF77" s="236"/>
      <c r="AG77" s="236"/>
      <c r="AH77" s="237"/>
      <c r="AI77" s="240"/>
      <c r="AJ77" s="239"/>
      <c r="AK77" s="76"/>
      <c r="AL77" s="243"/>
      <c r="AM77" s="244"/>
      <c r="AN77" s="247"/>
      <c r="AO77" s="248"/>
      <c r="AP77" s="149"/>
      <c r="AQ77" s="98"/>
      <c r="AR77" s="98"/>
      <c r="AS77" s="98"/>
      <c r="AT77" s="98"/>
      <c r="AU77" s="99"/>
      <c r="AV77" s="100"/>
      <c r="AW77" s="98"/>
      <c r="AX77" s="98"/>
      <c r="AY77" s="101"/>
      <c r="AZ77" s="98"/>
      <c r="BA77" s="102"/>
      <c r="BB77" s="98"/>
      <c r="BC77" s="98"/>
      <c r="BD77" s="103"/>
      <c r="BI77" s="249"/>
      <c r="BJ77" s="458"/>
    </row>
    <row r="78" spans="2:62" ht="12.95" customHeight="1" x14ac:dyDescent="0.15">
      <c r="B78" s="318"/>
      <c r="C78" s="319"/>
      <c r="D78" s="463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5"/>
      <c r="S78" s="223"/>
      <c r="T78" s="223"/>
      <c r="U78" s="224"/>
      <c r="V78" s="225"/>
      <c r="W78" s="225"/>
      <c r="X78" s="226"/>
      <c r="Y78" s="224"/>
      <c r="Z78" s="225"/>
      <c r="AA78" s="225"/>
      <c r="AB78" s="225"/>
      <c r="AC78" s="230"/>
      <c r="AD78" s="232" t="str">
        <f>IF(U78="","",ROUND(U78*Y78,0))</f>
        <v/>
      </c>
      <c r="AE78" s="233"/>
      <c r="AF78" s="233"/>
      <c r="AG78" s="233"/>
      <c r="AH78" s="234"/>
      <c r="AI78" s="238" t="s">
        <v>68</v>
      </c>
      <c r="AJ78" s="239"/>
      <c r="AK78" s="76"/>
      <c r="AL78" s="241"/>
      <c r="AM78" s="242"/>
      <c r="AN78" s="245"/>
      <c r="AO78" s="246"/>
      <c r="AP78" s="148"/>
      <c r="AQ78" s="79"/>
      <c r="AR78" s="79"/>
      <c r="AS78" s="79"/>
      <c r="AT78" s="79"/>
      <c r="AU78" s="78"/>
      <c r="AV78" s="77"/>
      <c r="AW78" s="79"/>
      <c r="AX78" s="93"/>
      <c r="AY78" s="80"/>
      <c r="AZ78" s="81"/>
      <c r="BA78" s="94"/>
      <c r="BB78" s="95"/>
      <c r="BC78" s="95"/>
      <c r="BD78" s="96"/>
      <c r="BI78" s="249" t="str">
        <f t="shared" ref="BI78" si="31">IF(OR(AND(B78="",D78="",S78="",U78="",Y78=""),AND(B78&lt;&gt;"",D78&lt;&gt;"",S78&lt;&gt;"",U78&lt;&gt;"",Y78&lt;&gt;"")),"","未入力項目があります")</f>
        <v/>
      </c>
      <c r="BJ78" s="458" t="str">
        <f t="shared" ref="BJ78" si="32">IF(OR(AND(AD78="",AI78=" "),AND(AD78&lt;&gt;"",AI78&lt;&gt;" ")),"","税区分を選択下さい あるいは不要な税区分は消して下さい")</f>
        <v/>
      </c>
    </row>
    <row r="79" spans="2:62" ht="12.95" customHeight="1" x14ac:dyDescent="0.15">
      <c r="B79" s="320"/>
      <c r="C79" s="321"/>
      <c r="D79" s="466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8"/>
      <c r="S79" s="223"/>
      <c r="T79" s="223"/>
      <c r="U79" s="227"/>
      <c r="V79" s="228"/>
      <c r="W79" s="228"/>
      <c r="X79" s="229"/>
      <c r="Y79" s="227"/>
      <c r="Z79" s="228"/>
      <c r="AA79" s="228"/>
      <c r="AB79" s="228"/>
      <c r="AC79" s="231"/>
      <c r="AD79" s="235"/>
      <c r="AE79" s="236"/>
      <c r="AF79" s="236"/>
      <c r="AG79" s="236"/>
      <c r="AH79" s="237"/>
      <c r="AI79" s="240"/>
      <c r="AJ79" s="239"/>
      <c r="AK79" s="76"/>
      <c r="AL79" s="243"/>
      <c r="AM79" s="244"/>
      <c r="AN79" s="247"/>
      <c r="AO79" s="248"/>
      <c r="AP79" s="149"/>
      <c r="AQ79" s="98"/>
      <c r="AR79" s="98"/>
      <c r="AS79" s="98"/>
      <c r="AT79" s="98"/>
      <c r="AU79" s="99"/>
      <c r="AV79" s="100"/>
      <c r="AW79" s="98"/>
      <c r="AX79" s="98"/>
      <c r="AY79" s="101"/>
      <c r="AZ79" s="98"/>
      <c r="BA79" s="102"/>
      <c r="BB79" s="98"/>
      <c r="BC79" s="98"/>
      <c r="BD79" s="103"/>
      <c r="BI79" s="249"/>
      <c r="BJ79" s="458"/>
    </row>
    <row r="80" spans="2:62" ht="12.95" customHeight="1" x14ac:dyDescent="0.15">
      <c r="B80" s="318"/>
      <c r="C80" s="319"/>
      <c r="D80" s="463"/>
      <c r="E80" s="464"/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5"/>
      <c r="S80" s="223"/>
      <c r="T80" s="223"/>
      <c r="U80" s="224"/>
      <c r="V80" s="225"/>
      <c r="W80" s="225"/>
      <c r="X80" s="226"/>
      <c r="Y80" s="224"/>
      <c r="Z80" s="225"/>
      <c r="AA80" s="225"/>
      <c r="AB80" s="225"/>
      <c r="AC80" s="230"/>
      <c r="AD80" s="232" t="str">
        <f>IF(U80="","",ROUND(U80*Y80,0))</f>
        <v/>
      </c>
      <c r="AE80" s="233"/>
      <c r="AF80" s="233"/>
      <c r="AG80" s="233"/>
      <c r="AH80" s="234"/>
      <c r="AI80" s="238" t="s">
        <v>68</v>
      </c>
      <c r="AJ80" s="239"/>
      <c r="AK80" s="76"/>
      <c r="AL80" s="241"/>
      <c r="AM80" s="242"/>
      <c r="AN80" s="245"/>
      <c r="AO80" s="246"/>
      <c r="AP80" s="148"/>
      <c r="AQ80" s="79"/>
      <c r="AR80" s="79"/>
      <c r="AS80" s="79"/>
      <c r="AT80" s="79"/>
      <c r="AU80" s="78"/>
      <c r="AV80" s="77"/>
      <c r="AW80" s="79"/>
      <c r="AX80" s="93"/>
      <c r="AY80" s="80"/>
      <c r="AZ80" s="81"/>
      <c r="BA80" s="94"/>
      <c r="BB80" s="95"/>
      <c r="BC80" s="95"/>
      <c r="BD80" s="96"/>
      <c r="BI80" s="249" t="str">
        <f t="shared" ref="BI80" si="33">IF(OR(AND(B80="",D80="",S80="",U80="",Y80=""),AND(B80&lt;&gt;"",D80&lt;&gt;"",S80&lt;&gt;"",U80&lt;&gt;"",Y80&lt;&gt;"")),"","未入力項目があります")</f>
        <v/>
      </c>
      <c r="BJ80" s="458" t="str">
        <f t="shared" ref="BJ80" si="34">IF(OR(AND(AD80="",AI80=" "),AND(AD80&lt;&gt;"",AI80&lt;&gt;" ")),"","税区分を選択下さい あるいは不要な税区分は消して下さい")</f>
        <v/>
      </c>
    </row>
    <row r="81" spans="2:62" ht="12.95" customHeight="1" x14ac:dyDescent="0.15">
      <c r="B81" s="320"/>
      <c r="C81" s="321"/>
      <c r="D81" s="466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8"/>
      <c r="S81" s="223"/>
      <c r="T81" s="223"/>
      <c r="U81" s="227"/>
      <c r="V81" s="228"/>
      <c r="W81" s="228"/>
      <c r="X81" s="229"/>
      <c r="Y81" s="227"/>
      <c r="Z81" s="228"/>
      <c r="AA81" s="228"/>
      <c r="AB81" s="228"/>
      <c r="AC81" s="231"/>
      <c r="AD81" s="235"/>
      <c r="AE81" s="236"/>
      <c r="AF81" s="236"/>
      <c r="AG81" s="236"/>
      <c r="AH81" s="237"/>
      <c r="AI81" s="240"/>
      <c r="AJ81" s="239"/>
      <c r="AK81" s="76"/>
      <c r="AL81" s="243"/>
      <c r="AM81" s="244"/>
      <c r="AN81" s="247"/>
      <c r="AO81" s="248"/>
      <c r="AP81" s="149"/>
      <c r="AQ81" s="98"/>
      <c r="AR81" s="98"/>
      <c r="AS81" s="98"/>
      <c r="AT81" s="98"/>
      <c r="AU81" s="99"/>
      <c r="AV81" s="100"/>
      <c r="AW81" s="98"/>
      <c r="AX81" s="98"/>
      <c r="AY81" s="101"/>
      <c r="AZ81" s="98"/>
      <c r="BA81" s="102"/>
      <c r="BB81" s="98"/>
      <c r="BC81" s="98"/>
      <c r="BD81" s="103"/>
      <c r="BI81" s="249"/>
      <c r="BJ81" s="458"/>
    </row>
    <row r="82" spans="2:62" ht="12.95" customHeight="1" x14ac:dyDescent="0.15">
      <c r="B82" s="318"/>
      <c r="C82" s="319"/>
      <c r="D82" s="463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5"/>
      <c r="S82" s="223"/>
      <c r="T82" s="223"/>
      <c r="U82" s="224"/>
      <c r="V82" s="225"/>
      <c r="W82" s="225"/>
      <c r="X82" s="226"/>
      <c r="Y82" s="224"/>
      <c r="Z82" s="225"/>
      <c r="AA82" s="225"/>
      <c r="AB82" s="225"/>
      <c r="AC82" s="230"/>
      <c r="AD82" s="232" t="str">
        <f>IF(U82="","",ROUND(U82*Y82,0))</f>
        <v/>
      </c>
      <c r="AE82" s="233"/>
      <c r="AF82" s="233"/>
      <c r="AG82" s="233"/>
      <c r="AH82" s="234"/>
      <c r="AI82" s="238" t="s">
        <v>68</v>
      </c>
      <c r="AJ82" s="239"/>
      <c r="AK82" s="76"/>
      <c r="AL82" s="241"/>
      <c r="AM82" s="242"/>
      <c r="AN82" s="245"/>
      <c r="AO82" s="246"/>
      <c r="AP82" s="131"/>
      <c r="AQ82" s="37"/>
      <c r="AR82" s="37"/>
      <c r="AS82" s="37"/>
      <c r="AT82" s="37"/>
      <c r="AU82" s="92"/>
      <c r="AV82" s="91"/>
      <c r="AW82" s="37"/>
      <c r="AX82" s="104"/>
      <c r="AY82" s="105"/>
      <c r="AZ82" s="106"/>
      <c r="BA82" s="107"/>
      <c r="BB82" s="108"/>
      <c r="BC82" s="108"/>
      <c r="BD82" s="109"/>
      <c r="BI82" s="249" t="str">
        <f t="shared" ref="BI82" si="35">IF(OR(AND(B82="",D82="",S82="",U82="",Y82=""),AND(B82&lt;&gt;"",D82&lt;&gt;"",S82&lt;&gt;"",U82&lt;&gt;"",Y82&lt;&gt;"")),"","未入力項目があります")</f>
        <v/>
      </c>
      <c r="BJ82" s="458" t="str">
        <f t="shared" ref="BJ82" si="36">IF(OR(AND(AD82="",AI82=" "),AND(AD82&lt;&gt;"",AI82&lt;&gt;" ")),"","税区分を選択下さい あるいは不要な税区分は消して下さい")</f>
        <v/>
      </c>
    </row>
    <row r="83" spans="2:62" ht="12.95" customHeight="1" x14ac:dyDescent="0.15">
      <c r="B83" s="320"/>
      <c r="C83" s="321"/>
      <c r="D83" s="466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8"/>
      <c r="S83" s="223"/>
      <c r="T83" s="223"/>
      <c r="U83" s="227"/>
      <c r="V83" s="228"/>
      <c r="W83" s="228"/>
      <c r="X83" s="229"/>
      <c r="Y83" s="227"/>
      <c r="Z83" s="228"/>
      <c r="AA83" s="228"/>
      <c r="AB83" s="228"/>
      <c r="AC83" s="231"/>
      <c r="AD83" s="235"/>
      <c r="AE83" s="236"/>
      <c r="AF83" s="236"/>
      <c r="AG83" s="236"/>
      <c r="AH83" s="237"/>
      <c r="AI83" s="240"/>
      <c r="AJ83" s="239"/>
      <c r="AK83" s="76"/>
      <c r="AL83" s="243"/>
      <c r="AM83" s="244"/>
      <c r="AN83" s="247"/>
      <c r="AO83" s="248"/>
      <c r="AP83" s="131"/>
      <c r="AU83" s="76"/>
      <c r="AV83" s="110"/>
      <c r="AY83" s="111"/>
      <c r="BA83" s="112"/>
      <c r="BD83" s="113"/>
      <c r="BI83" s="249"/>
      <c r="BJ83" s="458"/>
    </row>
    <row r="84" spans="2:62" ht="12.95" customHeight="1" x14ac:dyDescent="0.15">
      <c r="B84" s="318"/>
      <c r="C84" s="319"/>
      <c r="D84" s="463"/>
      <c r="E84" s="464"/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5"/>
      <c r="S84" s="223"/>
      <c r="T84" s="223"/>
      <c r="U84" s="224"/>
      <c r="V84" s="225"/>
      <c r="W84" s="225"/>
      <c r="X84" s="226"/>
      <c r="Y84" s="224"/>
      <c r="Z84" s="225"/>
      <c r="AA84" s="225"/>
      <c r="AB84" s="225"/>
      <c r="AC84" s="230"/>
      <c r="AD84" s="232" t="str">
        <f>IF(U84="","",ROUND(U84*Y84,0))</f>
        <v/>
      </c>
      <c r="AE84" s="233"/>
      <c r="AF84" s="233"/>
      <c r="AG84" s="233"/>
      <c r="AH84" s="234"/>
      <c r="AI84" s="238" t="s">
        <v>68</v>
      </c>
      <c r="AJ84" s="239"/>
      <c r="AK84" s="76"/>
      <c r="AL84" s="241"/>
      <c r="AM84" s="242"/>
      <c r="AN84" s="245"/>
      <c r="AO84" s="246"/>
      <c r="AP84" s="148"/>
      <c r="AQ84" s="79"/>
      <c r="AR84" s="79"/>
      <c r="AS84" s="79"/>
      <c r="AT84" s="79"/>
      <c r="AU84" s="78"/>
      <c r="AV84" s="77"/>
      <c r="AW84" s="79"/>
      <c r="AX84" s="93"/>
      <c r="AY84" s="80"/>
      <c r="AZ84" s="81"/>
      <c r="BA84" s="94"/>
      <c r="BB84" s="95"/>
      <c r="BC84" s="95"/>
      <c r="BD84" s="96"/>
      <c r="BI84" s="249" t="str">
        <f t="shared" ref="BI84" si="37">IF(OR(AND(B84="",D84="",S84="",U84="",Y84=""),AND(B84&lt;&gt;"",D84&lt;&gt;"",S84&lt;&gt;"",U84&lt;&gt;"",Y84&lt;&gt;"")),"","未入力項目があります")</f>
        <v/>
      </c>
      <c r="BJ84" s="458" t="str">
        <f t="shared" ref="BJ84" si="38">IF(OR(AND(AD84="",AI84=" "),AND(AD84&lt;&gt;"",AI84&lt;&gt;" ")),"","税区分を選択下さい あるいは不要な税区分は消して下さい")</f>
        <v/>
      </c>
    </row>
    <row r="85" spans="2:62" ht="12.95" customHeight="1" x14ac:dyDescent="0.15">
      <c r="B85" s="320"/>
      <c r="C85" s="321"/>
      <c r="D85" s="466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8"/>
      <c r="S85" s="223"/>
      <c r="T85" s="223"/>
      <c r="U85" s="227"/>
      <c r="V85" s="228"/>
      <c r="W85" s="228"/>
      <c r="X85" s="229"/>
      <c r="Y85" s="227"/>
      <c r="Z85" s="228"/>
      <c r="AA85" s="228"/>
      <c r="AB85" s="228"/>
      <c r="AC85" s="231"/>
      <c r="AD85" s="235"/>
      <c r="AE85" s="236"/>
      <c r="AF85" s="236"/>
      <c r="AG85" s="236"/>
      <c r="AH85" s="237"/>
      <c r="AI85" s="240"/>
      <c r="AJ85" s="239"/>
      <c r="AK85" s="76"/>
      <c r="AL85" s="243"/>
      <c r="AM85" s="244"/>
      <c r="AN85" s="247"/>
      <c r="AO85" s="248"/>
      <c r="AP85" s="149"/>
      <c r="AQ85" s="98"/>
      <c r="AR85" s="98"/>
      <c r="AS85" s="98"/>
      <c r="AT85" s="98"/>
      <c r="AU85" s="99"/>
      <c r="AV85" s="100"/>
      <c r="AW85" s="98"/>
      <c r="AX85" s="98"/>
      <c r="AY85" s="101"/>
      <c r="AZ85" s="98"/>
      <c r="BA85" s="102"/>
      <c r="BB85" s="98"/>
      <c r="BC85" s="98"/>
      <c r="BD85" s="103"/>
      <c r="BI85" s="249"/>
      <c r="BJ85" s="458"/>
    </row>
    <row r="86" spans="2:62" ht="12.95" customHeight="1" x14ac:dyDescent="0.15">
      <c r="B86" s="318"/>
      <c r="C86" s="319"/>
      <c r="D86" s="463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5"/>
      <c r="S86" s="223"/>
      <c r="T86" s="223"/>
      <c r="U86" s="224"/>
      <c r="V86" s="225"/>
      <c r="W86" s="225"/>
      <c r="X86" s="226"/>
      <c r="Y86" s="224"/>
      <c r="Z86" s="225"/>
      <c r="AA86" s="225"/>
      <c r="AB86" s="225"/>
      <c r="AC86" s="230"/>
      <c r="AD86" s="232" t="str">
        <f>IF(U86="","",ROUND(U86*Y86,0))</f>
        <v/>
      </c>
      <c r="AE86" s="233"/>
      <c r="AF86" s="233"/>
      <c r="AG86" s="233"/>
      <c r="AH86" s="234"/>
      <c r="AI86" s="238" t="s">
        <v>68</v>
      </c>
      <c r="AJ86" s="239"/>
      <c r="AK86" s="76"/>
      <c r="AL86" s="241"/>
      <c r="AM86" s="242"/>
      <c r="AN86" s="245"/>
      <c r="AO86" s="246"/>
      <c r="AP86" s="148"/>
      <c r="AQ86" s="79"/>
      <c r="AR86" s="79"/>
      <c r="AS86" s="79"/>
      <c r="AT86" s="79"/>
      <c r="AU86" s="78"/>
      <c r="AV86" s="77"/>
      <c r="AW86" s="79"/>
      <c r="AX86" s="93"/>
      <c r="AY86" s="80"/>
      <c r="AZ86" s="81"/>
      <c r="BA86" s="94"/>
      <c r="BB86" s="95"/>
      <c r="BC86" s="95"/>
      <c r="BD86" s="96"/>
      <c r="BI86" s="249" t="str">
        <f t="shared" ref="BI86" si="39">IF(OR(AND(B86="",D86="",S86="",U86="",Y86=""),AND(B86&lt;&gt;"",D86&lt;&gt;"",S86&lt;&gt;"",U86&lt;&gt;"",Y86&lt;&gt;"")),"","未入力項目があります")</f>
        <v/>
      </c>
      <c r="BJ86" s="458" t="str">
        <f t="shared" ref="BJ86" si="40">IF(OR(AND(AD86="",AI86=" "),AND(AD86&lt;&gt;"",AI86&lt;&gt;" ")),"","税区分を選択下さい あるいは不要な税区分は消して下さい")</f>
        <v/>
      </c>
    </row>
    <row r="87" spans="2:62" ht="12.95" customHeight="1" x14ac:dyDescent="0.15">
      <c r="B87" s="320"/>
      <c r="C87" s="321"/>
      <c r="D87" s="466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8"/>
      <c r="S87" s="223"/>
      <c r="T87" s="223"/>
      <c r="U87" s="227"/>
      <c r="V87" s="228"/>
      <c r="W87" s="228"/>
      <c r="X87" s="229"/>
      <c r="Y87" s="227"/>
      <c r="Z87" s="228"/>
      <c r="AA87" s="228"/>
      <c r="AB87" s="228"/>
      <c r="AC87" s="231"/>
      <c r="AD87" s="235"/>
      <c r="AE87" s="236"/>
      <c r="AF87" s="236"/>
      <c r="AG87" s="236"/>
      <c r="AH87" s="237"/>
      <c r="AI87" s="240"/>
      <c r="AJ87" s="239"/>
      <c r="AK87" s="76"/>
      <c r="AL87" s="243"/>
      <c r="AM87" s="244"/>
      <c r="AN87" s="247"/>
      <c r="AO87" s="248"/>
      <c r="AP87" s="149"/>
      <c r="AQ87" s="98"/>
      <c r="AR87" s="98"/>
      <c r="AS87" s="98"/>
      <c r="AT87" s="98"/>
      <c r="AU87" s="99"/>
      <c r="AV87" s="100"/>
      <c r="AW87" s="98"/>
      <c r="AX87" s="98"/>
      <c r="AY87" s="101"/>
      <c r="AZ87" s="98"/>
      <c r="BA87" s="102"/>
      <c r="BB87" s="98"/>
      <c r="BC87" s="98"/>
      <c r="BD87" s="103"/>
      <c r="BI87" s="249"/>
      <c r="BJ87" s="458"/>
    </row>
    <row r="88" spans="2:62" ht="12.95" customHeight="1" x14ac:dyDescent="0.15">
      <c r="B88" s="318"/>
      <c r="C88" s="319"/>
      <c r="D88" s="463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5"/>
      <c r="S88" s="223"/>
      <c r="T88" s="223"/>
      <c r="U88" s="224"/>
      <c r="V88" s="225"/>
      <c r="W88" s="225"/>
      <c r="X88" s="226"/>
      <c r="Y88" s="224"/>
      <c r="Z88" s="225"/>
      <c r="AA88" s="225"/>
      <c r="AB88" s="225"/>
      <c r="AC88" s="230"/>
      <c r="AD88" s="232" t="str">
        <f>IF(U88="","",ROUND(U88*Y88,0))</f>
        <v/>
      </c>
      <c r="AE88" s="233"/>
      <c r="AF88" s="233"/>
      <c r="AG88" s="233"/>
      <c r="AH88" s="234"/>
      <c r="AI88" s="238" t="s">
        <v>68</v>
      </c>
      <c r="AJ88" s="239"/>
      <c r="AK88" s="76"/>
      <c r="AL88" s="241"/>
      <c r="AM88" s="242"/>
      <c r="AN88" s="245"/>
      <c r="AO88" s="246"/>
      <c r="AP88" s="148"/>
      <c r="AQ88" s="79"/>
      <c r="AR88" s="79"/>
      <c r="AS88" s="79"/>
      <c r="AT88" s="79"/>
      <c r="AU88" s="78"/>
      <c r="AV88" s="77"/>
      <c r="AW88" s="79"/>
      <c r="AX88" s="93"/>
      <c r="AY88" s="80"/>
      <c r="AZ88" s="81"/>
      <c r="BA88" s="94"/>
      <c r="BB88" s="95"/>
      <c r="BC88" s="95"/>
      <c r="BD88" s="96"/>
      <c r="BI88" s="249" t="str">
        <f t="shared" ref="BI88" si="41">IF(OR(AND(B88="",D88="",S88="",U88="",Y88=""),AND(B88&lt;&gt;"",D88&lt;&gt;"",S88&lt;&gt;"",U88&lt;&gt;"",Y88&lt;&gt;"")),"","未入力項目があります")</f>
        <v/>
      </c>
      <c r="BJ88" s="458" t="str">
        <f t="shared" ref="BJ88" si="42">IF(OR(AND(AD88="",AI88=" "),AND(AD88&lt;&gt;"",AI88&lt;&gt;" ")),"","税区分を選択下さい あるいは不要な税区分は消して下さい")</f>
        <v/>
      </c>
    </row>
    <row r="89" spans="2:62" ht="12.95" customHeight="1" x14ac:dyDescent="0.15">
      <c r="B89" s="320"/>
      <c r="C89" s="321"/>
      <c r="D89" s="466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8"/>
      <c r="S89" s="223"/>
      <c r="T89" s="223"/>
      <c r="U89" s="227"/>
      <c r="V89" s="228"/>
      <c r="W89" s="228"/>
      <c r="X89" s="229"/>
      <c r="Y89" s="227"/>
      <c r="Z89" s="228"/>
      <c r="AA89" s="228"/>
      <c r="AB89" s="228"/>
      <c r="AC89" s="231"/>
      <c r="AD89" s="235"/>
      <c r="AE89" s="236"/>
      <c r="AF89" s="236"/>
      <c r="AG89" s="236"/>
      <c r="AH89" s="237"/>
      <c r="AI89" s="240"/>
      <c r="AJ89" s="239"/>
      <c r="AK89" s="76"/>
      <c r="AL89" s="243"/>
      <c r="AM89" s="244"/>
      <c r="AN89" s="247"/>
      <c r="AO89" s="248"/>
      <c r="AP89" s="149"/>
      <c r="AQ89" s="98"/>
      <c r="AR89" s="98"/>
      <c r="AS89" s="98"/>
      <c r="AT89" s="98"/>
      <c r="AU89" s="99"/>
      <c r="AV89" s="100"/>
      <c r="AW89" s="98"/>
      <c r="AX89" s="98"/>
      <c r="AY89" s="101"/>
      <c r="AZ89" s="98"/>
      <c r="BA89" s="102"/>
      <c r="BB89" s="98"/>
      <c r="BC89" s="98"/>
      <c r="BD89" s="103"/>
      <c r="BI89" s="249"/>
      <c r="BJ89" s="458"/>
    </row>
    <row r="90" spans="2:62" ht="12.95" customHeight="1" x14ac:dyDescent="0.15">
      <c r="B90" s="318"/>
      <c r="C90" s="319"/>
      <c r="D90" s="463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5"/>
      <c r="S90" s="223"/>
      <c r="T90" s="223"/>
      <c r="U90" s="224"/>
      <c r="V90" s="225"/>
      <c r="W90" s="225"/>
      <c r="X90" s="226"/>
      <c r="Y90" s="224"/>
      <c r="Z90" s="225"/>
      <c r="AA90" s="225"/>
      <c r="AB90" s="225"/>
      <c r="AC90" s="230"/>
      <c r="AD90" s="232" t="str">
        <f>IF(U90="","",ROUND(U90*Y90,0))</f>
        <v/>
      </c>
      <c r="AE90" s="233"/>
      <c r="AF90" s="233"/>
      <c r="AG90" s="233"/>
      <c r="AH90" s="234"/>
      <c r="AI90" s="238" t="s">
        <v>68</v>
      </c>
      <c r="AJ90" s="239"/>
      <c r="AK90" s="76"/>
      <c r="AL90" s="241"/>
      <c r="AM90" s="242"/>
      <c r="AN90" s="245"/>
      <c r="AO90" s="246"/>
      <c r="AP90" s="148"/>
      <c r="AQ90" s="79"/>
      <c r="AR90" s="79"/>
      <c r="AS90" s="79"/>
      <c r="AT90" s="79"/>
      <c r="AU90" s="78"/>
      <c r="AV90" s="77"/>
      <c r="AW90" s="79"/>
      <c r="AX90" s="93"/>
      <c r="AY90" s="80"/>
      <c r="AZ90" s="81"/>
      <c r="BA90" s="94"/>
      <c r="BB90" s="95"/>
      <c r="BC90" s="95"/>
      <c r="BD90" s="96"/>
      <c r="BI90" s="249" t="str">
        <f t="shared" ref="BI90" si="43">IF(OR(AND(B90="",D90="",S90="",U90="",Y90=""),AND(B90&lt;&gt;"",D90&lt;&gt;"",S90&lt;&gt;"",U90&lt;&gt;"",Y90&lt;&gt;"")),"","未入力項目があります")</f>
        <v/>
      </c>
      <c r="BJ90" s="458" t="str">
        <f t="shared" ref="BJ90" si="44">IF(OR(AND(AD90="",AI90=" "),AND(AD90&lt;&gt;"",AI90&lt;&gt;" ")),"","税区分を選択下さい あるいは不要な税区分は消して下さい")</f>
        <v/>
      </c>
    </row>
    <row r="91" spans="2:62" ht="12.95" customHeight="1" thickBot="1" x14ac:dyDescent="0.2">
      <c r="B91" s="322"/>
      <c r="C91" s="323"/>
      <c r="D91" s="472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4"/>
      <c r="S91" s="329"/>
      <c r="T91" s="329"/>
      <c r="U91" s="251"/>
      <c r="V91" s="252"/>
      <c r="W91" s="252"/>
      <c r="X91" s="253"/>
      <c r="Y91" s="251"/>
      <c r="Z91" s="252"/>
      <c r="AA91" s="252"/>
      <c r="AB91" s="252"/>
      <c r="AC91" s="330"/>
      <c r="AD91" s="324"/>
      <c r="AE91" s="325"/>
      <c r="AF91" s="325"/>
      <c r="AG91" s="325"/>
      <c r="AH91" s="326"/>
      <c r="AI91" s="327"/>
      <c r="AJ91" s="328"/>
      <c r="AK91" s="76"/>
      <c r="AL91" s="243"/>
      <c r="AM91" s="244"/>
      <c r="AN91" s="247"/>
      <c r="AO91" s="248"/>
      <c r="AP91" s="149"/>
      <c r="AQ91" s="98"/>
      <c r="AR91" s="98"/>
      <c r="AS91" s="98"/>
      <c r="AT91" s="98"/>
      <c r="AU91" s="99"/>
      <c r="AV91" s="100"/>
      <c r="AW91" s="98"/>
      <c r="AX91" s="98"/>
      <c r="AY91" s="101"/>
      <c r="AZ91" s="98"/>
      <c r="BA91" s="102"/>
      <c r="BB91" s="98"/>
      <c r="BC91" s="98"/>
      <c r="BD91" s="103"/>
      <c r="BI91" s="249"/>
      <c r="BJ91" s="458"/>
    </row>
    <row r="92" spans="2:62" ht="5.0999999999999996" customHeight="1" thickTop="1" x14ac:dyDescent="0.15">
      <c r="B92" s="336"/>
      <c r="C92" s="336"/>
      <c r="D92" s="417"/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9"/>
      <c r="T92" s="419"/>
      <c r="U92" s="422"/>
      <c r="V92" s="422"/>
      <c r="W92" s="422"/>
      <c r="X92" s="422"/>
      <c r="Y92" s="424" t="s">
        <v>23</v>
      </c>
      <c r="Z92" s="424"/>
      <c r="AA92" s="424"/>
      <c r="AB92" s="424"/>
      <c r="AC92" s="424"/>
      <c r="AD92" s="426">
        <f>SUM(AD52:AH91)</f>
        <v>0</v>
      </c>
      <c r="AE92" s="426"/>
      <c r="AF92" s="426"/>
      <c r="AG92" s="426"/>
      <c r="AH92" s="426"/>
      <c r="AI92" s="428" t="s">
        <v>22</v>
      </c>
      <c r="AJ92" s="428"/>
      <c r="AL92" s="430"/>
      <c r="AM92" s="430"/>
      <c r="AN92" s="432"/>
      <c r="AO92" s="432"/>
      <c r="AP92" s="148"/>
      <c r="AQ92" s="79"/>
      <c r="AR92" s="79"/>
      <c r="AS92" s="79"/>
      <c r="AT92" s="79"/>
      <c r="AU92" s="79"/>
      <c r="AV92" s="79"/>
      <c r="AW92" s="79"/>
      <c r="AX92" s="93"/>
      <c r="AY92" s="81"/>
      <c r="AZ92" s="81"/>
      <c r="BA92" s="95"/>
      <c r="BB92" s="95"/>
      <c r="BC92" s="95"/>
      <c r="BD92" s="95"/>
      <c r="BI92" s="39"/>
    </row>
    <row r="93" spans="2:62" ht="12.95" customHeight="1" x14ac:dyDescent="0.15">
      <c r="B93" s="333"/>
      <c r="C93" s="333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20"/>
      <c r="T93" s="420"/>
      <c r="U93" s="423"/>
      <c r="V93" s="423"/>
      <c r="W93" s="423"/>
      <c r="X93" s="423"/>
      <c r="Y93" s="425"/>
      <c r="Z93" s="425"/>
      <c r="AA93" s="425"/>
      <c r="AB93" s="425"/>
      <c r="AC93" s="425"/>
      <c r="AD93" s="427"/>
      <c r="AE93" s="427"/>
      <c r="AF93" s="427"/>
      <c r="AG93" s="427"/>
      <c r="AH93" s="427"/>
      <c r="AI93" s="429"/>
      <c r="AJ93" s="429"/>
      <c r="AL93" s="431"/>
      <c r="AM93" s="431"/>
      <c r="AN93" s="433"/>
      <c r="AO93" s="433"/>
      <c r="AP93" s="131"/>
      <c r="AQ93" s="37"/>
      <c r="AR93" s="37"/>
      <c r="AS93" s="37"/>
      <c r="AT93" s="37"/>
      <c r="AU93" s="37"/>
      <c r="AV93" s="37"/>
      <c r="AW93" s="37"/>
      <c r="AX93" s="104"/>
      <c r="AY93" s="106"/>
      <c r="AZ93" s="106"/>
      <c r="BA93" s="108"/>
      <c r="BB93" s="108"/>
      <c r="BC93" s="108"/>
      <c r="BD93" s="108"/>
      <c r="BI93" s="39"/>
    </row>
    <row r="94" spans="2:62" ht="12.95" customHeight="1" x14ac:dyDescent="0.15">
      <c r="B94" s="333"/>
      <c r="C94" s="333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20"/>
      <c r="T94" s="420"/>
      <c r="U94" s="423"/>
      <c r="V94" s="423"/>
      <c r="W94" s="423"/>
      <c r="X94" s="423"/>
      <c r="Y94" s="434" t="s">
        <v>24</v>
      </c>
      <c r="Z94" s="434"/>
      <c r="AA94" s="434"/>
      <c r="AB94" s="434"/>
      <c r="AC94" s="434"/>
      <c r="AD94" s="435">
        <f>AD44+AD92</f>
        <v>0</v>
      </c>
      <c r="AE94" s="435"/>
      <c r="AF94" s="435"/>
      <c r="AG94" s="435"/>
      <c r="AH94" s="435"/>
      <c r="AI94" s="436" t="s">
        <v>22</v>
      </c>
      <c r="AJ94" s="436"/>
      <c r="AL94" s="431"/>
      <c r="AM94" s="431"/>
      <c r="AN94" s="433"/>
      <c r="AO94" s="433"/>
      <c r="AP94" s="131"/>
      <c r="AQ94" s="37"/>
      <c r="AR94" s="37"/>
      <c r="AS94" s="37"/>
      <c r="AT94" s="37"/>
      <c r="AU94" s="37"/>
      <c r="AV94" s="37"/>
      <c r="AW94" s="37"/>
      <c r="AX94" s="104"/>
      <c r="AY94" s="106"/>
      <c r="AZ94" s="106"/>
      <c r="BA94" s="108"/>
      <c r="BB94" s="108"/>
      <c r="BC94" s="108"/>
      <c r="BD94" s="108"/>
      <c r="BI94" s="39"/>
    </row>
    <row r="95" spans="2:62" s="60" customFormat="1" ht="18" customHeight="1" x14ac:dyDescent="0.15">
      <c r="B95" s="337"/>
      <c r="C95" s="337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21"/>
      <c r="T95" s="421"/>
      <c r="U95" s="423"/>
      <c r="V95" s="423"/>
      <c r="W95" s="423"/>
      <c r="X95" s="423"/>
      <c r="Y95" s="434"/>
      <c r="Z95" s="434"/>
      <c r="AA95" s="434"/>
      <c r="AB95" s="434"/>
      <c r="AC95" s="434"/>
      <c r="AD95" s="435"/>
      <c r="AE95" s="435"/>
      <c r="AF95" s="435"/>
      <c r="AG95" s="435"/>
      <c r="AH95" s="435"/>
      <c r="AI95" s="436"/>
      <c r="AJ95" s="436"/>
      <c r="AL95" s="431"/>
      <c r="AM95" s="431"/>
      <c r="AN95" s="433"/>
      <c r="AO95" s="433"/>
      <c r="AP95" s="131"/>
      <c r="BD95" s="132"/>
      <c r="BF95" s="124"/>
      <c r="BI95" s="39"/>
    </row>
    <row r="96" spans="2:62" ht="30" customHeight="1" x14ac:dyDescent="0.15">
      <c r="B96" s="41"/>
      <c r="V96" s="29"/>
      <c r="Z96" s="1"/>
      <c r="AH96" s="165"/>
      <c r="AI96" s="402" t="s">
        <v>4</v>
      </c>
      <c r="AJ96" s="402"/>
      <c r="AK96" s="403" t="str">
        <f>【請求書作成前入力シート】!D$15&amp;【請求書作成前入力シート】!K$15&amp;【請求書作成前入力シート】!D$16</f>
        <v xml:space="preserve"> </v>
      </c>
      <c r="AL96" s="404"/>
      <c r="AM96" s="404"/>
      <c r="AN96" s="404"/>
      <c r="AO96" s="404"/>
      <c r="AP96" s="404"/>
      <c r="AQ96" s="404"/>
      <c r="AR96" s="404"/>
      <c r="AS96" s="404"/>
      <c r="AT96" s="404"/>
      <c r="AU96" s="404"/>
      <c r="AV96" s="404"/>
      <c r="AW96" s="404"/>
      <c r="AX96" s="404"/>
      <c r="AY96" s="404"/>
      <c r="AZ96" s="404"/>
      <c r="BA96" s="404"/>
      <c r="BB96" s="404"/>
      <c r="BC96" s="404"/>
      <c r="BD96" s="405"/>
      <c r="BI96" s="39"/>
    </row>
    <row r="97" spans="2:62" ht="8.1" customHeight="1" x14ac:dyDescent="0.15">
      <c r="V97" s="29"/>
      <c r="Z97" s="1"/>
      <c r="AQ97" s="37"/>
      <c r="AR97" s="37"/>
      <c r="AS97" s="37"/>
      <c r="AT97" s="37"/>
      <c r="AU97" s="37"/>
      <c r="AV97" s="37"/>
      <c r="AW97" s="37"/>
      <c r="AX97" s="104"/>
      <c r="AY97" s="106"/>
      <c r="AZ97" s="106"/>
      <c r="BA97" s="108"/>
      <c r="BB97" s="108"/>
      <c r="BC97" s="108"/>
      <c r="BD97" s="108"/>
      <c r="BI97" s="39"/>
    </row>
    <row r="98" spans="2:62" ht="14.25" thickBot="1" x14ac:dyDescent="0.2">
      <c r="V98" s="29"/>
      <c r="Z98" s="1"/>
      <c r="AL98" s="74" t="s">
        <v>52</v>
      </c>
      <c r="AQ98" s="37"/>
      <c r="AR98" s="37"/>
      <c r="AS98" s="37"/>
      <c r="AT98" s="37"/>
      <c r="AU98" s="37"/>
      <c r="AV98" s="37"/>
      <c r="AW98" s="37"/>
      <c r="AX98" s="104"/>
      <c r="AY98" s="106"/>
      <c r="AZ98" s="106"/>
      <c r="BA98" s="108"/>
      <c r="BB98" s="108"/>
      <c r="BC98" s="108"/>
      <c r="BD98" s="108"/>
      <c r="BI98" s="39"/>
    </row>
    <row r="99" spans="2:62" ht="23.1" customHeight="1" thickTop="1" x14ac:dyDescent="0.15">
      <c r="B99" s="331" t="s">
        <v>56</v>
      </c>
      <c r="C99" s="332"/>
      <c r="D99" s="315" t="s">
        <v>11</v>
      </c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7"/>
      <c r="S99" s="390" t="s">
        <v>3</v>
      </c>
      <c r="T99" s="390"/>
      <c r="U99" s="315" t="s">
        <v>2</v>
      </c>
      <c r="V99" s="390"/>
      <c r="W99" s="390"/>
      <c r="X99" s="391"/>
      <c r="Y99" s="315" t="s">
        <v>55</v>
      </c>
      <c r="Z99" s="390"/>
      <c r="AA99" s="390"/>
      <c r="AB99" s="390"/>
      <c r="AC99" s="392"/>
      <c r="AD99" s="372" t="s">
        <v>1</v>
      </c>
      <c r="AE99" s="370"/>
      <c r="AF99" s="370"/>
      <c r="AG99" s="370"/>
      <c r="AH99" s="370"/>
      <c r="AI99" s="373" t="s">
        <v>10</v>
      </c>
      <c r="AJ99" s="374"/>
      <c r="AL99" s="365" t="s">
        <v>9</v>
      </c>
      <c r="AM99" s="366"/>
      <c r="AN99" s="367" t="s">
        <v>8</v>
      </c>
      <c r="AO99" s="368"/>
      <c r="AP99" s="367" t="s">
        <v>28</v>
      </c>
      <c r="AQ99" s="461"/>
      <c r="AR99" s="461"/>
      <c r="AS99" s="461"/>
      <c r="AT99" s="461"/>
      <c r="AU99" s="462"/>
      <c r="AV99" s="369" t="s">
        <v>0</v>
      </c>
      <c r="AW99" s="370"/>
      <c r="AX99" s="370"/>
      <c r="AY99" s="370"/>
      <c r="AZ99" s="370"/>
      <c r="BA99" s="370"/>
      <c r="BB99" s="370"/>
      <c r="BC99" s="370"/>
      <c r="BD99" s="371"/>
      <c r="BI99" s="39"/>
    </row>
    <row r="100" spans="2:62" ht="12.95" customHeight="1" x14ac:dyDescent="0.15">
      <c r="B100" s="318"/>
      <c r="C100" s="319"/>
      <c r="D100" s="463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5"/>
      <c r="S100" s="223"/>
      <c r="T100" s="223"/>
      <c r="U100" s="251"/>
      <c r="V100" s="252"/>
      <c r="W100" s="252"/>
      <c r="X100" s="253"/>
      <c r="Y100" s="251"/>
      <c r="Z100" s="252"/>
      <c r="AA100" s="252"/>
      <c r="AB100" s="252"/>
      <c r="AC100" s="330"/>
      <c r="AD100" s="232" t="str">
        <f>IF(U100="","",ROUND(U100*Y100,0))</f>
        <v/>
      </c>
      <c r="AE100" s="233"/>
      <c r="AF100" s="233"/>
      <c r="AG100" s="233"/>
      <c r="AH100" s="234"/>
      <c r="AI100" s="238" t="s">
        <v>68</v>
      </c>
      <c r="AJ100" s="239"/>
      <c r="AK100" s="76"/>
      <c r="AL100" s="313"/>
      <c r="AM100" s="314"/>
      <c r="AN100" s="245"/>
      <c r="AO100" s="246"/>
      <c r="AP100" s="148"/>
      <c r="AQ100" s="79"/>
      <c r="AR100" s="79"/>
      <c r="AS100" s="79"/>
      <c r="AT100" s="79"/>
      <c r="AU100" s="78"/>
      <c r="AV100" s="77"/>
      <c r="AW100" s="334" t="s">
        <v>7</v>
      </c>
      <c r="AX100" s="335"/>
      <c r="AY100" s="80"/>
      <c r="AZ100" s="81"/>
      <c r="BA100" s="82" t="s">
        <v>6</v>
      </c>
      <c r="BB100" s="81"/>
      <c r="BC100" s="81"/>
      <c r="BD100" s="83" t="s">
        <v>5</v>
      </c>
      <c r="BI100" s="249" t="str">
        <f>IF(OR(AND(B100="",D100="",S100="",U100="",Y100=""),AND(B100&lt;&gt;"",D100&lt;&gt;"",S100&lt;&gt;"",U100&lt;&gt;"",Y100&lt;&gt;"")),"","未入力項目があります")</f>
        <v/>
      </c>
      <c r="BJ100" s="458" t="str">
        <f t="shared" ref="BJ100" si="45">IF(OR(AND(AD100="",AI100=" "),AND(AD100&lt;&gt;"",AI100&lt;&gt;" ")),"","税区分を選択下さい あるいは不要な税区分は消して下さい")</f>
        <v/>
      </c>
    </row>
    <row r="101" spans="2:62" ht="12.95" customHeight="1" x14ac:dyDescent="0.15">
      <c r="B101" s="320"/>
      <c r="C101" s="321"/>
      <c r="D101" s="466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8"/>
      <c r="S101" s="223"/>
      <c r="T101" s="223"/>
      <c r="U101" s="227"/>
      <c r="V101" s="228"/>
      <c r="W101" s="228"/>
      <c r="X101" s="229"/>
      <c r="Y101" s="227"/>
      <c r="Z101" s="228"/>
      <c r="AA101" s="228"/>
      <c r="AB101" s="228"/>
      <c r="AC101" s="231"/>
      <c r="AD101" s="235"/>
      <c r="AE101" s="236"/>
      <c r="AF101" s="236"/>
      <c r="AG101" s="236"/>
      <c r="AH101" s="237"/>
      <c r="AI101" s="240"/>
      <c r="AJ101" s="239"/>
      <c r="AK101" s="76"/>
      <c r="AL101" s="243"/>
      <c r="AM101" s="244"/>
      <c r="AN101" s="247"/>
      <c r="AO101" s="248"/>
      <c r="AP101" s="131"/>
      <c r="AU101" s="76"/>
      <c r="AV101" s="85"/>
      <c r="AW101" s="86"/>
      <c r="AX101" s="87"/>
      <c r="AY101" s="88"/>
      <c r="AZ101" s="86"/>
      <c r="BA101" s="89"/>
      <c r="BB101" s="86"/>
      <c r="BC101" s="86"/>
      <c r="BD101" s="90"/>
      <c r="BI101" s="249"/>
      <c r="BJ101" s="458"/>
    </row>
    <row r="102" spans="2:62" ht="12.95" customHeight="1" x14ac:dyDescent="0.15">
      <c r="B102" s="318"/>
      <c r="C102" s="319"/>
      <c r="D102" s="463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4"/>
      <c r="P102" s="464"/>
      <c r="Q102" s="464"/>
      <c r="R102" s="465"/>
      <c r="S102" s="223"/>
      <c r="T102" s="223"/>
      <c r="U102" s="224"/>
      <c r="V102" s="225"/>
      <c r="W102" s="225"/>
      <c r="X102" s="226"/>
      <c r="Y102" s="224"/>
      <c r="Z102" s="225"/>
      <c r="AA102" s="225"/>
      <c r="AB102" s="225"/>
      <c r="AC102" s="230"/>
      <c r="AD102" s="232" t="str">
        <f>IF(U102="","",ROUND(U102*Y102,0))</f>
        <v/>
      </c>
      <c r="AE102" s="233"/>
      <c r="AF102" s="233"/>
      <c r="AG102" s="233"/>
      <c r="AH102" s="234"/>
      <c r="AI102" s="238" t="s">
        <v>68</v>
      </c>
      <c r="AJ102" s="239"/>
      <c r="AK102" s="76"/>
      <c r="AL102" s="241"/>
      <c r="AM102" s="242"/>
      <c r="AN102" s="245"/>
      <c r="AO102" s="246"/>
      <c r="AP102" s="148"/>
      <c r="AQ102" s="79"/>
      <c r="AR102" s="79"/>
      <c r="AS102" s="79"/>
      <c r="AT102" s="79"/>
      <c r="AU102" s="78"/>
      <c r="AV102" s="77"/>
      <c r="AW102" s="79"/>
      <c r="AX102" s="93"/>
      <c r="AY102" s="80"/>
      <c r="AZ102" s="81"/>
      <c r="BA102" s="94"/>
      <c r="BB102" s="95"/>
      <c r="BC102" s="95"/>
      <c r="BD102" s="96"/>
      <c r="BI102" s="249" t="str">
        <f t="shared" ref="BI102" si="46">IF(OR(AND(B102="",D102="",S102="",U102="",Y102=""),AND(B102&lt;&gt;"",D102&lt;&gt;"",S102&lt;&gt;"",U102&lt;&gt;"",Y102&lt;&gt;"")),"","未入力項目があります")</f>
        <v/>
      </c>
      <c r="BJ102" s="458" t="str">
        <f t="shared" ref="BJ102" si="47">IF(OR(AND(AD102="",AI102=" "),AND(AD102&lt;&gt;"",AI102&lt;&gt;" ")),"","税区分を選択下さい あるいは不要な税区分は消して下さい")</f>
        <v/>
      </c>
    </row>
    <row r="103" spans="2:62" ht="12.95" customHeight="1" x14ac:dyDescent="0.15">
      <c r="B103" s="320"/>
      <c r="C103" s="321"/>
      <c r="D103" s="466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8"/>
      <c r="S103" s="223"/>
      <c r="T103" s="223"/>
      <c r="U103" s="227"/>
      <c r="V103" s="228"/>
      <c r="W103" s="228"/>
      <c r="X103" s="229"/>
      <c r="Y103" s="227"/>
      <c r="Z103" s="228"/>
      <c r="AA103" s="228"/>
      <c r="AB103" s="228"/>
      <c r="AC103" s="231"/>
      <c r="AD103" s="235"/>
      <c r="AE103" s="236"/>
      <c r="AF103" s="236"/>
      <c r="AG103" s="236"/>
      <c r="AH103" s="237"/>
      <c r="AI103" s="240"/>
      <c r="AJ103" s="239"/>
      <c r="AK103" s="76"/>
      <c r="AL103" s="243"/>
      <c r="AM103" s="244"/>
      <c r="AN103" s="247"/>
      <c r="AO103" s="248"/>
      <c r="AP103" s="149"/>
      <c r="AQ103" s="98"/>
      <c r="AR103" s="98"/>
      <c r="AS103" s="98"/>
      <c r="AT103" s="98"/>
      <c r="AU103" s="99"/>
      <c r="AV103" s="100"/>
      <c r="AW103" s="98"/>
      <c r="AX103" s="98"/>
      <c r="AY103" s="101"/>
      <c r="AZ103" s="98"/>
      <c r="BA103" s="102"/>
      <c r="BB103" s="98"/>
      <c r="BC103" s="98"/>
      <c r="BD103" s="103"/>
      <c r="BI103" s="249"/>
      <c r="BJ103" s="458"/>
    </row>
    <row r="104" spans="2:62" ht="12.95" customHeight="1" x14ac:dyDescent="0.15">
      <c r="B104" s="318"/>
      <c r="C104" s="319"/>
      <c r="D104" s="463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5"/>
      <c r="S104" s="223"/>
      <c r="T104" s="223"/>
      <c r="U104" s="224"/>
      <c r="V104" s="225"/>
      <c r="W104" s="225"/>
      <c r="X104" s="226"/>
      <c r="Y104" s="224"/>
      <c r="Z104" s="225"/>
      <c r="AA104" s="225"/>
      <c r="AB104" s="225"/>
      <c r="AC104" s="230"/>
      <c r="AD104" s="232" t="str">
        <f>IF(U104="","",ROUND(U104*Y104,0))</f>
        <v/>
      </c>
      <c r="AE104" s="233"/>
      <c r="AF104" s="233"/>
      <c r="AG104" s="233"/>
      <c r="AH104" s="234"/>
      <c r="AI104" s="238" t="s">
        <v>68</v>
      </c>
      <c r="AJ104" s="239"/>
      <c r="AK104" s="76"/>
      <c r="AL104" s="241"/>
      <c r="AM104" s="242"/>
      <c r="AN104" s="245"/>
      <c r="AO104" s="246"/>
      <c r="AP104" s="148"/>
      <c r="AQ104" s="79"/>
      <c r="AR104" s="79"/>
      <c r="AS104" s="79"/>
      <c r="AT104" s="79"/>
      <c r="AU104" s="78"/>
      <c r="AV104" s="77"/>
      <c r="AW104" s="79"/>
      <c r="AX104" s="93"/>
      <c r="AY104" s="80"/>
      <c r="AZ104" s="81"/>
      <c r="BA104" s="94"/>
      <c r="BB104" s="95"/>
      <c r="BC104" s="95"/>
      <c r="BD104" s="96"/>
      <c r="BI104" s="249" t="str">
        <f t="shared" ref="BI104" si="48">IF(OR(AND(B104="",D104="",S104="",U104="",Y104=""),AND(B104&lt;&gt;"",D104&lt;&gt;"",S104&lt;&gt;"",U104&lt;&gt;"",Y104&lt;&gt;"")),"","未入力項目があります")</f>
        <v/>
      </c>
      <c r="BJ104" s="458" t="str">
        <f t="shared" ref="BJ104" si="49">IF(OR(AND(AD104="",AI104=" "),AND(AD104&lt;&gt;"",AI104&lt;&gt;" ")),"","税区分を選択下さい あるいは不要な税区分は消して下さい")</f>
        <v/>
      </c>
    </row>
    <row r="105" spans="2:62" ht="12.95" customHeight="1" x14ac:dyDescent="0.15">
      <c r="B105" s="320"/>
      <c r="C105" s="321"/>
      <c r="D105" s="466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8"/>
      <c r="S105" s="223"/>
      <c r="T105" s="223"/>
      <c r="U105" s="227"/>
      <c r="V105" s="228"/>
      <c r="W105" s="228"/>
      <c r="X105" s="229"/>
      <c r="Y105" s="227"/>
      <c r="Z105" s="228"/>
      <c r="AA105" s="228"/>
      <c r="AB105" s="228"/>
      <c r="AC105" s="231"/>
      <c r="AD105" s="235"/>
      <c r="AE105" s="236"/>
      <c r="AF105" s="236"/>
      <c r="AG105" s="236"/>
      <c r="AH105" s="237"/>
      <c r="AI105" s="240"/>
      <c r="AJ105" s="239"/>
      <c r="AK105" s="76"/>
      <c r="AL105" s="243"/>
      <c r="AM105" s="244"/>
      <c r="AN105" s="247"/>
      <c r="AO105" s="248"/>
      <c r="AP105" s="149"/>
      <c r="AQ105" s="98"/>
      <c r="AR105" s="98"/>
      <c r="AS105" s="98"/>
      <c r="AT105" s="98"/>
      <c r="AU105" s="99"/>
      <c r="AV105" s="100"/>
      <c r="AW105" s="98"/>
      <c r="AX105" s="98"/>
      <c r="AY105" s="101"/>
      <c r="AZ105" s="98"/>
      <c r="BA105" s="102"/>
      <c r="BB105" s="98"/>
      <c r="BC105" s="98"/>
      <c r="BD105" s="103"/>
      <c r="BI105" s="249"/>
      <c r="BJ105" s="458"/>
    </row>
    <row r="106" spans="2:62" ht="12.95" customHeight="1" x14ac:dyDescent="0.15">
      <c r="B106" s="318"/>
      <c r="C106" s="319"/>
      <c r="D106" s="463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5"/>
      <c r="S106" s="223"/>
      <c r="T106" s="223"/>
      <c r="U106" s="224"/>
      <c r="V106" s="225"/>
      <c r="W106" s="225"/>
      <c r="X106" s="226"/>
      <c r="Y106" s="224"/>
      <c r="Z106" s="225"/>
      <c r="AA106" s="225"/>
      <c r="AB106" s="225"/>
      <c r="AC106" s="230"/>
      <c r="AD106" s="232" t="str">
        <f>IF(U106="","",ROUND(U106*Y106,0))</f>
        <v/>
      </c>
      <c r="AE106" s="233"/>
      <c r="AF106" s="233"/>
      <c r="AG106" s="233"/>
      <c r="AH106" s="234"/>
      <c r="AI106" s="238" t="s">
        <v>68</v>
      </c>
      <c r="AJ106" s="239"/>
      <c r="AK106" s="76"/>
      <c r="AL106" s="241"/>
      <c r="AM106" s="242"/>
      <c r="AN106" s="245"/>
      <c r="AO106" s="246"/>
      <c r="AP106" s="148"/>
      <c r="AQ106" s="79"/>
      <c r="AR106" s="79"/>
      <c r="AS106" s="79"/>
      <c r="AT106" s="79"/>
      <c r="AU106" s="78"/>
      <c r="AV106" s="77"/>
      <c r="AW106" s="79"/>
      <c r="AX106" s="93"/>
      <c r="AY106" s="80"/>
      <c r="AZ106" s="81"/>
      <c r="BA106" s="94"/>
      <c r="BB106" s="95"/>
      <c r="BC106" s="95"/>
      <c r="BD106" s="96"/>
      <c r="BI106" s="249" t="str">
        <f t="shared" ref="BI106" si="50">IF(OR(AND(B106="",D106="",S106="",U106="",Y106=""),AND(B106&lt;&gt;"",D106&lt;&gt;"",S106&lt;&gt;"",U106&lt;&gt;"",Y106&lt;&gt;"")),"","未入力項目があります")</f>
        <v/>
      </c>
      <c r="BJ106" s="458" t="str">
        <f t="shared" ref="BJ106" si="51">IF(OR(AND(AD106="",AI106=" "),AND(AD106&lt;&gt;"",AI106&lt;&gt;" ")),"","税区分を選択下さい あるいは不要な税区分は消して下さい")</f>
        <v/>
      </c>
    </row>
    <row r="107" spans="2:62" ht="12.95" customHeight="1" x14ac:dyDescent="0.15">
      <c r="B107" s="320"/>
      <c r="C107" s="321"/>
      <c r="D107" s="466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8"/>
      <c r="S107" s="223"/>
      <c r="T107" s="223"/>
      <c r="U107" s="227"/>
      <c r="V107" s="228"/>
      <c r="W107" s="228"/>
      <c r="X107" s="229"/>
      <c r="Y107" s="227"/>
      <c r="Z107" s="228"/>
      <c r="AA107" s="228"/>
      <c r="AB107" s="228"/>
      <c r="AC107" s="231"/>
      <c r="AD107" s="235"/>
      <c r="AE107" s="236"/>
      <c r="AF107" s="236"/>
      <c r="AG107" s="236"/>
      <c r="AH107" s="237"/>
      <c r="AI107" s="240"/>
      <c r="AJ107" s="239"/>
      <c r="AK107" s="76"/>
      <c r="AL107" s="243"/>
      <c r="AM107" s="244"/>
      <c r="AN107" s="247"/>
      <c r="AO107" s="248"/>
      <c r="AP107" s="149"/>
      <c r="AQ107" s="98"/>
      <c r="AR107" s="98"/>
      <c r="AS107" s="98"/>
      <c r="AT107" s="98"/>
      <c r="AU107" s="99"/>
      <c r="AV107" s="100"/>
      <c r="AW107" s="98"/>
      <c r="AX107" s="98"/>
      <c r="AY107" s="101"/>
      <c r="AZ107" s="98"/>
      <c r="BA107" s="102"/>
      <c r="BB107" s="98"/>
      <c r="BC107" s="98"/>
      <c r="BD107" s="103"/>
      <c r="BI107" s="249"/>
      <c r="BJ107" s="458"/>
    </row>
    <row r="108" spans="2:62" ht="12.95" customHeight="1" x14ac:dyDescent="0.15">
      <c r="B108" s="318"/>
      <c r="C108" s="319"/>
      <c r="D108" s="463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465"/>
      <c r="S108" s="223"/>
      <c r="T108" s="223"/>
      <c r="U108" s="224"/>
      <c r="V108" s="225"/>
      <c r="W108" s="225"/>
      <c r="X108" s="226"/>
      <c r="Y108" s="224"/>
      <c r="Z108" s="225"/>
      <c r="AA108" s="225"/>
      <c r="AB108" s="225"/>
      <c r="AC108" s="230"/>
      <c r="AD108" s="232" t="str">
        <f>IF(U108="","",ROUND(U108*Y108,0))</f>
        <v/>
      </c>
      <c r="AE108" s="233"/>
      <c r="AF108" s="233"/>
      <c r="AG108" s="233"/>
      <c r="AH108" s="234"/>
      <c r="AI108" s="238" t="s">
        <v>68</v>
      </c>
      <c r="AJ108" s="239"/>
      <c r="AK108" s="76"/>
      <c r="AL108" s="241"/>
      <c r="AM108" s="242"/>
      <c r="AN108" s="245"/>
      <c r="AO108" s="246"/>
      <c r="AP108" s="148"/>
      <c r="AQ108" s="79"/>
      <c r="AR108" s="79"/>
      <c r="AS108" s="79"/>
      <c r="AT108" s="79"/>
      <c r="AU108" s="78"/>
      <c r="AV108" s="77"/>
      <c r="AW108" s="79"/>
      <c r="AX108" s="93"/>
      <c r="AY108" s="80"/>
      <c r="AZ108" s="81"/>
      <c r="BA108" s="94"/>
      <c r="BB108" s="95"/>
      <c r="BC108" s="95"/>
      <c r="BD108" s="96"/>
      <c r="BI108" s="249" t="str">
        <f t="shared" ref="BI108" si="52">IF(OR(AND(B108="",D108="",S108="",U108="",Y108=""),AND(B108&lt;&gt;"",D108&lt;&gt;"",S108&lt;&gt;"",U108&lt;&gt;"",Y108&lt;&gt;"")),"","未入力項目があります")</f>
        <v/>
      </c>
      <c r="BJ108" s="458" t="str">
        <f t="shared" ref="BJ108" si="53">IF(OR(AND(AD108="",AI108=" "),AND(AD108&lt;&gt;"",AI108&lt;&gt;" ")),"","税区分を選択下さい あるいは不要な税区分は消して下さい")</f>
        <v/>
      </c>
    </row>
    <row r="109" spans="2:62" ht="12.95" customHeight="1" x14ac:dyDescent="0.15">
      <c r="B109" s="320"/>
      <c r="C109" s="321"/>
      <c r="D109" s="466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8"/>
      <c r="S109" s="223"/>
      <c r="T109" s="223"/>
      <c r="U109" s="227"/>
      <c r="V109" s="228"/>
      <c r="W109" s="228"/>
      <c r="X109" s="229"/>
      <c r="Y109" s="227"/>
      <c r="Z109" s="228"/>
      <c r="AA109" s="228"/>
      <c r="AB109" s="228"/>
      <c r="AC109" s="231"/>
      <c r="AD109" s="235"/>
      <c r="AE109" s="236"/>
      <c r="AF109" s="236"/>
      <c r="AG109" s="236"/>
      <c r="AH109" s="237"/>
      <c r="AI109" s="240"/>
      <c r="AJ109" s="239"/>
      <c r="AK109" s="76"/>
      <c r="AL109" s="243"/>
      <c r="AM109" s="244"/>
      <c r="AN109" s="247"/>
      <c r="AO109" s="248"/>
      <c r="AP109" s="149"/>
      <c r="AQ109" s="98"/>
      <c r="AR109" s="98"/>
      <c r="AS109" s="98"/>
      <c r="AT109" s="98"/>
      <c r="AU109" s="99"/>
      <c r="AV109" s="100"/>
      <c r="AW109" s="98"/>
      <c r="AX109" s="98"/>
      <c r="AY109" s="101"/>
      <c r="AZ109" s="98"/>
      <c r="BA109" s="102"/>
      <c r="BB109" s="98"/>
      <c r="BC109" s="98"/>
      <c r="BD109" s="103"/>
      <c r="BI109" s="249"/>
      <c r="BJ109" s="458"/>
    </row>
    <row r="110" spans="2:62" ht="12.95" customHeight="1" x14ac:dyDescent="0.15">
      <c r="B110" s="318"/>
      <c r="C110" s="319"/>
      <c r="D110" s="463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5"/>
      <c r="S110" s="223"/>
      <c r="T110" s="223"/>
      <c r="U110" s="224"/>
      <c r="V110" s="225"/>
      <c r="W110" s="225"/>
      <c r="X110" s="226"/>
      <c r="Y110" s="224"/>
      <c r="Z110" s="225"/>
      <c r="AA110" s="225"/>
      <c r="AB110" s="225"/>
      <c r="AC110" s="230"/>
      <c r="AD110" s="232" t="str">
        <f>IF(U110="","",ROUND(U110*Y110,0))</f>
        <v/>
      </c>
      <c r="AE110" s="233"/>
      <c r="AF110" s="233"/>
      <c r="AG110" s="233"/>
      <c r="AH110" s="234"/>
      <c r="AI110" s="238" t="s">
        <v>68</v>
      </c>
      <c r="AJ110" s="239"/>
      <c r="AK110" s="76"/>
      <c r="AL110" s="241"/>
      <c r="AM110" s="242"/>
      <c r="AN110" s="245"/>
      <c r="AO110" s="246"/>
      <c r="AP110" s="131"/>
      <c r="AQ110" s="37"/>
      <c r="AR110" s="37"/>
      <c r="AS110" s="37"/>
      <c r="AT110" s="37"/>
      <c r="AU110" s="92"/>
      <c r="AV110" s="91"/>
      <c r="AW110" s="37"/>
      <c r="AX110" s="104"/>
      <c r="AY110" s="105"/>
      <c r="AZ110" s="106"/>
      <c r="BA110" s="107"/>
      <c r="BB110" s="108"/>
      <c r="BC110" s="108"/>
      <c r="BD110" s="109"/>
      <c r="BI110" s="249" t="str">
        <f t="shared" ref="BI110" si="54">IF(OR(AND(B110="",D110="",S110="",U110="",Y110=""),AND(B110&lt;&gt;"",D110&lt;&gt;"",S110&lt;&gt;"",U110&lt;&gt;"",Y110&lt;&gt;"")),"","未入力項目があります")</f>
        <v/>
      </c>
      <c r="BJ110" s="458" t="str">
        <f t="shared" ref="BJ110" si="55">IF(OR(AND(AD110="",AI110=" "),AND(AD110&lt;&gt;"",AI110&lt;&gt;" ")),"","税区分を選択下さい あるいは不要な税区分は消して下さい")</f>
        <v/>
      </c>
    </row>
    <row r="111" spans="2:62" ht="12.95" customHeight="1" x14ac:dyDescent="0.15">
      <c r="B111" s="320"/>
      <c r="C111" s="321"/>
      <c r="D111" s="466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8"/>
      <c r="S111" s="223"/>
      <c r="T111" s="223"/>
      <c r="U111" s="227"/>
      <c r="V111" s="228"/>
      <c r="W111" s="228"/>
      <c r="X111" s="229"/>
      <c r="Y111" s="227"/>
      <c r="Z111" s="228"/>
      <c r="AA111" s="228"/>
      <c r="AB111" s="228"/>
      <c r="AC111" s="231"/>
      <c r="AD111" s="235"/>
      <c r="AE111" s="236"/>
      <c r="AF111" s="236"/>
      <c r="AG111" s="236"/>
      <c r="AH111" s="237"/>
      <c r="AI111" s="240"/>
      <c r="AJ111" s="239"/>
      <c r="AK111" s="76"/>
      <c r="AL111" s="243"/>
      <c r="AM111" s="244"/>
      <c r="AN111" s="247"/>
      <c r="AO111" s="248"/>
      <c r="AP111" s="131"/>
      <c r="AU111" s="76"/>
      <c r="AV111" s="110"/>
      <c r="AY111" s="111"/>
      <c r="BA111" s="112"/>
      <c r="BD111" s="113"/>
      <c r="BI111" s="249"/>
      <c r="BJ111" s="458"/>
    </row>
    <row r="112" spans="2:62" ht="12.95" customHeight="1" x14ac:dyDescent="0.15">
      <c r="B112" s="318"/>
      <c r="C112" s="319"/>
      <c r="D112" s="463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465"/>
      <c r="S112" s="223"/>
      <c r="T112" s="223"/>
      <c r="U112" s="224"/>
      <c r="V112" s="225"/>
      <c r="W112" s="225"/>
      <c r="X112" s="226"/>
      <c r="Y112" s="224"/>
      <c r="Z112" s="225"/>
      <c r="AA112" s="225"/>
      <c r="AB112" s="225"/>
      <c r="AC112" s="230"/>
      <c r="AD112" s="232" t="str">
        <f>IF(U112="","",ROUND(U112*Y112,0))</f>
        <v/>
      </c>
      <c r="AE112" s="233"/>
      <c r="AF112" s="233"/>
      <c r="AG112" s="233"/>
      <c r="AH112" s="234"/>
      <c r="AI112" s="238" t="s">
        <v>68</v>
      </c>
      <c r="AJ112" s="239"/>
      <c r="AK112" s="76"/>
      <c r="AL112" s="241"/>
      <c r="AM112" s="242"/>
      <c r="AN112" s="245"/>
      <c r="AO112" s="246"/>
      <c r="AP112" s="148"/>
      <c r="AQ112" s="79"/>
      <c r="AR112" s="79"/>
      <c r="AS112" s="79"/>
      <c r="AT112" s="79"/>
      <c r="AU112" s="78"/>
      <c r="AV112" s="77"/>
      <c r="AW112" s="79"/>
      <c r="AX112" s="93"/>
      <c r="AY112" s="80"/>
      <c r="AZ112" s="81"/>
      <c r="BA112" s="94"/>
      <c r="BB112" s="95"/>
      <c r="BC112" s="95"/>
      <c r="BD112" s="96"/>
      <c r="BI112" s="249" t="str">
        <f t="shared" ref="BI112" si="56">IF(OR(AND(B112="",D112="",S112="",U112="",Y112=""),AND(B112&lt;&gt;"",D112&lt;&gt;"",S112&lt;&gt;"",U112&lt;&gt;"",Y112&lt;&gt;"")),"","未入力項目があります")</f>
        <v/>
      </c>
      <c r="BJ112" s="458" t="str">
        <f t="shared" ref="BJ112" si="57">IF(OR(AND(AD112="",AI112=" "),AND(AD112&lt;&gt;"",AI112&lt;&gt;" ")),"","税区分を選択下さい あるいは不要な税区分は消して下さい")</f>
        <v/>
      </c>
    </row>
    <row r="113" spans="2:62" ht="12.95" customHeight="1" x14ac:dyDescent="0.15">
      <c r="B113" s="320"/>
      <c r="C113" s="321"/>
      <c r="D113" s="466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8"/>
      <c r="S113" s="223"/>
      <c r="T113" s="223"/>
      <c r="U113" s="227"/>
      <c r="V113" s="228"/>
      <c r="W113" s="228"/>
      <c r="X113" s="229"/>
      <c r="Y113" s="227"/>
      <c r="Z113" s="228"/>
      <c r="AA113" s="228"/>
      <c r="AB113" s="228"/>
      <c r="AC113" s="231"/>
      <c r="AD113" s="235"/>
      <c r="AE113" s="236"/>
      <c r="AF113" s="236"/>
      <c r="AG113" s="236"/>
      <c r="AH113" s="237"/>
      <c r="AI113" s="240"/>
      <c r="AJ113" s="239"/>
      <c r="AK113" s="76"/>
      <c r="AL113" s="243"/>
      <c r="AM113" s="244"/>
      <c r="AN113" s="247"/>
      <c r="AO113" s="248"/>
      <c r="AP113" s="149"/>
      <c r="AQ113" s="98"/>
      <c r="AR113" s="98"/>
      <c r="AS113" s="98"/>
      <c r="AT113" s="98"/>
      <c r="AU113" s="99"/>
      <c r="AV113" s="100"/>
      <c r="AW113" s="98"/>
      <c r="AX113" s="98"/>
      <c r="AY113" s="101"/>
      <c r="AZ113" s="98"/>
      <c r="BA113" s="102"/>
      <c r="BB113" s="98"/>
      <c r="BC113" s="98"/>
      <c r="BD113" s="103"/>
      <c r="BI113" s="249"/>
      <c r="BJ113" s="458"/>
    </row>
    <row r="114" spans="2:62" ht="12.95" customHeight="1" x14ac:dyDescent="0.15">
      <c r="B114" s="318"/>
      <c r="C114" s="319"/>
      <c r="D114" s="463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5"/>
      <c r="S114" s="223"/>
      <c r="T114" s="223"/>
      <c r="U114" s="224"/>
      <c r="V114" s="225"/>
      <c r="W114" s="225"/>
      <c r="X114" s="226"/>
      <c r="Y114" s="224"/>
      <c r="Z114" s="225"/>
      <c r="AA114" s="225"/>
      <c r="AB114" s="225"/>
      <c r="AC114" s="230"/>
      <c r="AD114" s="232" t="str">
        <f>IF(U114="","",ROUND(U114*Y114,0))</f>
        <v/>
      </c>
      <c r="AE114" s="233"/>
      <c r="AF114" s="233"/>
      <c r="AG114" s="233"/>
      <c r="AH114" s="234"/>
      <c r="AI114" s="238" t="s">
        <v>68</v>
      </c>
      <c r="AJ114" s="239"/>
      <c r="AK114" s="76"/>
      <c r="AL114" s="313"/>
      <c r="AM114" s="314"/>
      <c r="AN114" s="245"/>
      <c r="AO114" s="246"/>
      <c r="AP114" s="148"/>
      <c r="AQ114" s="79"/>
      <c r="AR114" s="79"/>
      <c r="AS114" s="79"/>
      <c r="AT114" s="79"/>
      <c r="AU114" s="78"/>
      <c r="AV114" s="77"/>
      <c r="AW114" s="415"/>
      <c r="AX114" s="416"/>
      <c r="AY114" s="80"/>
      <c r="AZ114" s="81"/>
      <c r="BA114" s="125"/>
      <c r="BB114" s="81"/>
      <c r="BC114" s="81"/>
      <c r="BD114" s="126"/>
      <c r="BI114" s="249" t="str">
        <f t="shared" ref="BI114" si="58">IF(OR(AND(B114="",D114="",S114="",U114="",Y114=""),AND(B114&lt;&gt;"",D114&lt;&gt;"",S114&lt;&gt;"",U114&lt;&gt;"",Y114&lt;&gt;"")),"","未入力項目があります")</f>
        <v/>
      </c>
      <c r="BJ114" s="458" t="str">
        <f t="shared" ref="BJ114" si="59">IF(OR(AND(AD114="",AI114=" "),AND(AD114&lt;&gt;"",AI114&lt;&gt;" ")),"","税区分を選択下さい あるいは不要な税区分は消して下さい")</f>
        <v/>
      </c>
    </row>
    <row r="115" spans="2:62" ht="12.95" customHeight="1" x14ac:dyDescent="0.15">
      <c r="B115" s="320"/>
      <c r="C115" s="321"/>
      <c r="D115" s="466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8"/>
      <c r="S115" s="223"/>
      <c r="T115" s="223"/>
      <c r="U115" s="227"/>
      <c r="V115" s="228"/>
      <c r="W115" s="228"/>
      <c r="X115" s="229"/>
      <c r="Y115" s="227"/>
      <c r="Z115" s="228"/>
      <c r="AA115" s="228"/>
      <c r="AB115" s="228"/>
      <c r="AC115" s="231"/>
      <c r="AD115" s="235"/>
      <c r="AE115" s="236"/>
      <c r="AF115" s="236"/>
      <c r="AG115" s="236"/>
      <c r="AH115" s="237"/>
      <c r="AI115" s="240"/>
      <c r="AJ115" s="239"/>
      <c r="AK115" s="76"/>
      <c r="AL115" s="243"/>
      <c r="AM115" s="244"/>
      <c r="AN115" s="247"/>
      <c r="AO115" s="248"/>
      <c r="AP115" s="131"/>
      <c r="AU115" s="76"/>
      <c r="AV115" s="85"/>
      <c r="AW115" s="86"/>
      <c r="AX115" s="87"/>
      <c r="AY115" s="88"/>
      <c r="AZ115" s="86"/>
      <c r="BA115" s="89"/>
      <c r="BB115" s="86"/>
      <c r="BC115" s="86"/>
      <c r="BD115" s="90"/>
      <c r="BI115" s="249"/>
      <c r="BJ115" s="458"/>
    </row>
    <row r="116" spans="2:62" ht="12.95" customHeight="1" x14ac:dyDescent="0.15">
      <c r="B116" s="318"/>
      <c r="C116" s="319"/>
      <c r="D116" s="463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5"/>
      <c r="S116" s="223"/>
      <c r="T116" s="223"/>
      <c r="U116" s="224"/>
      <c r="V116" s="225"/>
      <c r="W116" s="225"/>
      <c r="X116" s="226"/>
      <c r="Y116" s="224"/>
      <c r="Z116" s="225"/>
      <c r="AA116" s="225"/>
      <c r="AB116" s="225"/>
      <c r="AC116" s="230"/>
      <c r="AD116" s="232" t="str">
        <f>IF(U116="","",ROUND(U116*Y116,0))</f>
        <v/>
      </c>
      <c r="AE116" s="233"/>
      <c r="AF116" s="233"/>
      <c r="AG116" s="233"/>
      <c r="AH116" s="234"/>
      <c r="AI116" s="238" t="s">
        <v>68</v>
      </c>
      <c r="AJ116" s="239"/>
      <c r="AK116" s="76"/>
      <c r="AL116" s="241"/>
      <c r="AM116" s="242"/>
      <c r="AN116" s="245"/>
      <c r="AO116" s="246"/>
      <c r="AP116" s="148"/>
      <c r="AQ116" s="79"/>
      <c r="AR116" s="79"/>
      <c r="AS116" s="79"/>
      <c r="AT116" s="79"/>
      <c r="AU116" s="78"/>
      <c r="AV116" s="77"/>
      <c r="AW116" s="79"/>
      <c r="AX116" s="93"/>
      <c r="AY116" s="80"/>
      <c r="AZ116" s="81"/>
      <c r="BA116" s="94"/>
      <c r="BB116" s="95"/>
      <c r="BC116" s="95"/>
      <c r="BD116" s="96"/>
      <c r="BI116" s="249" t="str">
        <f t="shared" ref="BI116" si="60">IF(OR(AND(B116="",D116="",S116="",U116="",Y116=""),AND(B116&lt;&gt;"",D116&lt;&gt;"",S116&lt;&gt;"",U116&lt;&gt;"",Y116&lt;&gt;"")),"","未入力項目があります")</f>
        <v/>
      </c>
      <c r="BJ116" s="458" t="str">
        <f t="shared" ref="BJ116" si="61">IF(OR(AND(AD116="",AI116=" "),AND(AD116&lt;&gt;"",AI116&lt;&gt;" ")),"","税区分を選択下さい あるいは不要な税区分は消して下さい")</f>
        <v/>
      </c>
    </row>
    <row r="117" spans="2:62" ht="12.95" customHeight="1" x14ac:dyDescent="0.15">
      <c r="B117" s="320"/>
      <c r="C117" s="321"/>
      <c r="D117" s="466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8"/>
      <c r="S117" s="223"/>
      <c r="T117" s="223"/>
      <c r="U117" s="227"/>
      <c r="V117" s="228"/>
      <c r="W117" s="228"/>
      <c r="X117" s="229"/>
      <c r="Y117" s="227"/>
      <c r="Z117" s="228"/>
      <c r="AA117" s="228"/>
      <c r="AB117" s="228"/>
      <c r="AC117" s="231"/>
      <c r="AD117" s="235"/>
      <c r="AE117" s="236"/>
      <c r="AF117" s="236"/>
      <c r="AG117" s="236"/>
      <c r="AH117" s="237"/>
      <c r="AI117" s="240"/>
      <c r="AJ117" s="239"/>
      <c r="AK117" s="76"/>
      <c r="AL117" s="243"/>
      <c r="AM117" s="244"/>
      <c r="AN117" s="247"/>
      <c r="AO117" s="248"/>
      <c r="AP117" s="149"/>
      <c r="AQ117" s="98"/>
      <c r="AR117" s="98"/>
      <c r="AS117" s="98"/>
      <c r="AT117" s="98"/>
      <c r="AU117" s="99"/>
      <c r="AV117" s="100"/>
      <c r="AW117" s="98"/>
      <c r="AX117" s="98"/>
      <c r="AY117" s="101"/>
      <c r="AZ117" s="98"/>
      <c r="BA117" s="102"/>
      <c r="BB117" s="98"/>
      <c r="BC117" s="98"/>
      <c r="BD117" s="103"/>
      <c r="BI117" s="249"/>
      <c r="BJ117" s="458"/>
    </row>
    <row r="118" spans="2:62" ht="12.95" customHeight="1" x14ac:dyDescent="0.15">
      <c r="B118" s="318"/>
      <c r="C118" s="319"/>
      <c r="D118" s="463"/>
      <c r="E118" s="464"/>
      <c r="F118" s="464"/>
      <c r="G118" s="464"/>
      <c r="H118" s="464"/>
      <c r="I118" s="464"/>
      <c r="J118" s="464"/>
      <c r="K118" s="464"/>
      <c r="L118" s="464"/>
      <c r="M118" s="464"/>
      <c r="N118" s="464"/>
      <c r="O118" s="464"/>
      <c r="P118" s="464"/>
      <c r="Q118" s="464"/>
      <c r="R118" s="465"/>
      <c r="S118" s="223"/>
      <c r="T118" s="223"/>
      <c r="U118" s="224"/>
      <c r="V118" s="225"/>
      <c r="W118" s="225"/>
      <c r="X118" s="226"/>
      <c r="Y118" s="224"/>
      <c r="Z118" s="225"/>
      <c r="AA118" s="225"/>
      <c r="AB118" s="225"/>
      <c r="AC118" s="230"/>
      <c r="AD118" s="232" t="str">
        <f>IF(U118="","",ROUND(U118*Y118,0))</f>
        <v/>
      </c>
      <c r="AE118" s="233"/>
      <c r="AF118" s="233"/>
      <c r="AG118" s="233"/>
      <c r="AH118" s="234"/>
      <c r="AI118" s="238" t="s">
        <v>68</v>
      </c>
      <c r="AJ118" s="239"/>
      <c r="AK118" s="76"/>
      <c r="AL118" s="241"/>
      <c r="AM118" s="242"/>
      <c r="AN118" s="245"/>
      <c r="AO118" s="246"/>
      <c r="AP118" s="148"/>
      <c r="AQ118" s="79"/>
      <c r="AR118" s="79"/>
      <c r="AS118" s="79"/>
      <c r="AT118" s="79"/>
      <c r="AU118" s="78"/>
      <c r="AV118" s="77"/>
      <c r="AW118" s="79"/>
      <c r="AX118" s="93"/>
      <c r="AY118" s="80"/>
      <c r="AZ118" s="81"/>
      <c r="BA118" s="94"/>
      <c r="BB118" s="95"/>
      <c r="BC118" s="95"/>
      <c r="BD118" s="96"/>
      <c r="BI118" s="249" t="str">
        <f t="shared" ref="BI118" si="62">IF(OR(AND(B118="",D118="",S118="",U118="",Y118=""),AND(B118&lt;&gt;"",D118&lt;&gt;"",S118&lt;&gt;"",U118&lt;&gt;"",Y118&lt;&gt;"")),"","未入力項目があります")</f>
        <v/>
      </c>
      <c r="BJ118" s="458" t="str">
        <f t="shared" ref="BJ118" si="63">IF(OR(AND(AD118="",AI118=" "),AND(AD118&lt;&gt;"",AI118&lt;&gt;" ")),"","税区分を選択下さい あるいは不要な税区分は消して下さい")</f>
        <v/>
      </c>
    </row>
    <row r="119" spans="2:62" ht="12.95" customHeight="1" x14ac:dyDescent="0.15">
      <c r="B119" s="320"/>
      <c r="C119" s="321"/>
      <c r="D119" s="466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8"/>
      <c r="S119" s="223"/>
      <c r="T119" s="223"/>
      <c r="U119" s="227"/>
      <c r="V119" s="228"/>
      <c r="W119" s="228"/>
      <c r="X119" s="229"/>
      <c r="Y119" s="227"/>
      <c r="Z119" s="228"/>
      <c r="AA119" s="228"/>
      <c r="AB119" s="228"/>
      <c r="AC119" s="231"/>
      <c r="AD119" s="235"/>
      <c r="AE119" s="236"/>
      <c r="AF119" s="236"/>
      <c r="AG119" s="236"/>
      <c r="AH119" s="237"/>
      <c r="AI119" s="240"/>
      <c r="AJ119" s="239"/>
      <c r="AK119" s="76"/>
      <c r="AL119" s="243"/>
      <c r="AM119" s="244"/>
      <c r="AN119" s="247"/>
      <c r="AO119" s="248"/>
      <c r="AP119" s="149"/>
      <c r="AQ119" s="98"/>
      <c r="AR119" s="98"/>
      <c r="AS119" s="98"/>
      <c r="AT119" s="98"/>
      <c r="AU119" s="99"/>
      <c r="AV119" s="100"/>
      <c r="AW119" s="98"/>
      <c r="AX119" s="98"/>
      <c r="AY119" s="101"/>
      <c r="AZ119" s="98"/>
      <c r="BA119" s="102"/>
      <c r="BB119" s="98"/>
      <c r="BC119" s="98"/>
      <c r="BD119" s="103"/>
      <c r="BI119" s="249"/>
      <c r="BJ119" s="458"/>
    </row>
    <row r="120" spans="2:62" ht="12.95" customHeight="1" x14ac:dyDescent="0.15">
      <c r="B120" s="318"/>
      <c r="C120" s="319"/>
      <c r="D120" s="463"/>
      <c r="E120" s="464"/>
      <c r="F120" s="464"/>
      <c r="G120" s="464"/>
      <c r="H120" s="464"/>
      <c r="I120" s="464"/>
      <c r="J120" s="464"/>
      <c r="K120" s="464"/>
      <c r="L120" s="464"/>
      <c r="M120" s="464"/>
      <c r="N120" s="464"/>
      <c r="O120" s="464"/>
      <c r="P120" s="464"/>
      <c r="Q120" s="464"/>
      <c r="R120" s="465"/>
      <c r="S120" s="223"/>
      <c r="T120" s="223"/>
      <c r="U120" s="224"/>
      <c r="V120" s="225"/>
      <c r="W120" s="225"/>
      <c r="X120" s="226"/>
      <c r="Y120" s="224"/>
      <c r="Z120" s="225"/>
      <c r="AA120" s="225"/>
      <c r="AB120" s="225"/>
      <c r="AC120" s="230"/>
      <c r="AD120" s="232" t="str">
        <f>IF(U120="","",ROUND(U120*Y120,0))</f>
        <v/>
      </c>
      <c r="AE120" s="233"/>
      <c r="AF120" s="233"/>
      <c r="AG120" s="233"/>
      <c r="AH120" s="234"/>
      <c r="AI120" s="238" t="s">
        <v>68</v>
      </c>
      <c r="AJ120" s="239"/>
      <c r="AK120" s="76"/>
      <c r="AL120" s="241"/>
      <c r="AM120" s="242"/>
      <c r="AN120" s="245"/>
      <c r="AO120" s="246"/>
      <c r="AP120" s="148"/>
      <c r="AQ120" s="79"/>
      <c r="AR120" s="79"/>
      <c r="AS120" s="79"/>
      <c r="AT120" s="79"/>
      <c r="AU120" s="78"/>
      <c r="AV120" s="77"/>
      <c r="AW120" s="79"/>
      <c r="AX120" s="93"/>
      <c r="AY120" s="80"/>
      <c r="AZ120" s="81"/>
      <c r="BA120" s="94"/>
      <c r="BB120" s="95"/>
      <c r="BC120" s="95"/>
      <c r="BD120" s="96"/>
      <c r="BI120" s="249" t="str">
        <f t="shared" ref="BI120" si="64">IF(OR(AND(B120="",D120="",S120="",U120="",Y120=""),AND(B120&lt;&gt;"",D120&lt;&gt;"",S120&lt;&gt;"",U120&lt;&gt;"",Y120&lt;&gt;"")),"","未入力項目があります")</f>
        <v/>
      </c>
      <c r="BJ120" s="458" t="str">
        <f t="shared" ref="BJ120" si="65">IF(OR(AND(AD120="",AI120=" "),AND(AD120&lt;&gt;"",AI120&lt;&gt;" ")),"","税区分を選択下さい あるいは不要な税区分は消して下さい")</f>
        <v/>
      </c>
    </row>
    <row r="121" spans="2:62" ht="12.95" customHeight="1" x14ac:dyDescent="0.15">
      <c r="B121" s="320"/>
      <c r="C121" s="321"/>
      <c r="D121" s="466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  <c r="O121" s="467"/>
      <c r="P121" s="467"/>
      <c r="Q121" s="467"/>
      <c r="R121" s="468"/>
      <c r="S121" s="223"/>
      <c r="T121" s="223"/>
      <c r="U121" s="227"/>
      <c r="V121" s="228"/>
      <c r="W121" s="228"/>
      <c r="X121" s="229"/>
      <c r="Y121" s="227"/>
      <c r="Z121" s="228"/>
      <c r="AA121" s="228"/>
      <c r="AB121" s="228"/>
      <c r="AC121" s="231"/>
      <c r="AD121" s="235"/>
      <c r="AE121" s="236"/>
      <c r="AF121" s="236"/>
      <c r="AG121" s="236"/>
      <c r="AH121" s="237"/>
      <c r="AI121" s="240"/>
      <c r="AJ121" s="239"/>
      <c r="AK121" s="76"/>
      <c r="AL121" s="243"/>
      <c r="AM121" s="244"/>
      <c r="AN121" s="247"/>
      <c r="AO121" s="248"/>
      <c r="AP121" s="149"/>
      <c r="AQ121" s="98"/>
      <c r="AR121" s="98"/>
      <c r="AS121" s="98"/>
      <c r="AT121" s="98"/>
      <c r="AU121" s="99"/>
      <c r="AV121" s="100"/>
      <c r="AW121" s="98"/>
      <c r="AX121" s="98"/>
      <c r="AY121" s="101"/>
      <c r="AZ121" s="98"/>
      <c r="BA121" s="102"/>
      <c r="BB121" s="98"/>
      <c r="BC121" s="98"/>
      <c r="BD121" s="103"/>
      <c r="BI121" s="249"/>
      <c r="BJ121" s="458"/>
    </row>
    <row r="122" spans="2:62" ht="12.95" customHeight="1" x14ac:dyDescent="0.15">
      <c r="B122" s="318"/>
      <c r="C122" s="319"/>
      <c r="D122" s="463"/>
      <c r="E122" s="464"/>
      <c r="F122" s="464"/>
      <c r="G122" s="464"/>
      <c r="H122" s="464"/>
      <c r="I122" s="464"/>
      <c r="J122" s="464"/>
      <c r="K122" s="464"/>
      <c r="L122" s="464"/>
      <c r="M122" s="464"/>
      <c r="N122" s="464"/>
      <c r="O122" s="464"/>
      <c r="P122" s="464"/>
      <c r="Q122" s="464"/>
      <c r="R122" s="465"/>
      <c r="S122" s="223"/>
      <c r="T122" s="223"/>
      <c r="U122" s="224"/>
      <c r="V122" s="225"/>
      <c r="W122" s="225"/>
      <c r="X122" s="226"/>
      <c r="Y122" s="224"/>
      <c r="Z122" s="225"/>
      <c r="AA122" s="225"/>
      <c r="AB122" s="225"/>
      <c r="AC122" s="230"/>
      <c r="AD122" s="232" t="str">
        <f>IF(U122="","",ROUND(U122*Y122,0))</f>
        <v/>
      </c>
      <c r="AE122" s="233"/>
      <c r="AF122" s="233"/>
      <c r="AG122" s="233"/>
      <c r="AH122" s="234"/>
      <c r="AI122" s="238" t="s">
        <v>68</v>
      </c>
      <c r="AJ122" s="239"/>
      <c r="AK122" s="76"/>
      <c r="AL122" s="241"/>
      <c r="AM122" s="242"/>
      <c r="AN122" s="245"/>
      <c r="AO122" s="246"/>
      <c r="AP122" s="148"/>
      <c r="AQ122" s="79"/>
      <c r="AR122" s="79"/>
      <c r="AS122" s="79"/>
      <c r="AT122" s="79"/>
      <c r="AU122" s="78"/>
      <c r="AV122" s="77"/>
      <c r="AW122" s="79"/>
      <c r="AX122" s="93"/>
      <c r="AY122" s="80"/>
      <c r="AZ122" s="81"/>
      <c r="BA122" s="94"/>
      <c r="BB122" s="95"/>
      <c r="BC122" s="95"/>
      <c r="BD122" s="96"/>
      <c r="BI122" s="249" t="str">
        <f t="shared" ref="BI122" si="66">IF(OR(AND(B122="",D122="",S122="",U122="",Y122=""),AND(B122&lt;&gt;"",D122&lt;&gt;"",S122&lt;&gt;"",U122&lt;&gt;"",Y122&lt;&gt;"")),"","未入力項目があります")</f>
        <v/>
      </c>
      <c r="BJ122" s="458" t="str">
        <f t="shared" ref="BJ122" si="67">IF(OR(AND(AD122="",AI122=" "),AND(AD122&lt;&gt;"",AI122&lt;&gt;" ")),"","税区分を選択下さい あるいは不要な税区分は消して下さい")</f>
        <v/>
      </c>
    </row>
    <row r="123" spans="2:62" ht="12.95" customHeight="1" x14ac:dyDescent="0.15">
      <c r="B123" s="320"/>
      <c r="C123" s="321"/>
      <c r="D123" s="466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  <c r="O123" s="467"/>
      <c r="P123" s="467"/>
      <c r="Q123" s="467"/>
      <c r="R123" s="468"/>
      <c r="S123" s="223"/>
      <c r="T123" s="223"/>
      <c r="U123" s="227"/>
      <c r="V123" s="228"/>
      <c r="W123" s="228"/>
      <c r="X123" s="229"/>
      <c r="Y123" s="227"/>
      <c r="Z123" s="228"/>
      <c r="AA123" s="228"/>
      <c r="AB123" s="228"/>
      <c r="AC123" s="231"/>
      <c r="AD123" s="235"/>
      <c r="AE123" s="236"/>
      <c r="AF123" s="236"/>
      <c r="AG123" s="236"/>
      <c r="AH123" s="237"/>
      <c r="AI123" s="240"/>
      <c r="AJ123" s="239"/>
      <c r="AK123" s="76"/>
      <c r="AL123" s="243"/>
      <c r="AM123" s="244"/>
      <c r="AN123" s="247"/>
      <c r="AO123" s="248"/>
      <c r="AP123" s="149"/>
      <c r="AQ123" s="98"/>
      <c r="AR123" s="98"/>
      <c r="AS123" s="98"/>
      <c r="AT123" s="98"/>
      <c r="AU123" s="99"/>
      <c r="AV123" s="100"/>
      <c r="AW123" s="98"/>
      <c r="AX123" s="98"/>
      <c r="AY123" s="101"/>
      <c r="AZ123" s="98"/>
      <c r="BA123" s="102"/>
      <c r="BB123" s="98"/>
      <c r="BC123" s="98"/>
      <c r="BD123" s="103"/>
      <c r="BI123" s="249"/>
      <c r="BJ123" s="458"/>
    </row>
    <row r="124" spans="2:62" ht="12.95" customHeight="1" x14ac:dyDescent="0.15">
      <c r="B124" s="318"/>
      <c r="C124" s="319"/>
      <c r="D124" s="463"/>
      <c r="E124" s="464"/>
      <c r="F124" s="464"/>
      <c r="G124" s="464"/>
      <c r="H124" s="464"/>
      <c r="I124" s="464"/>
      <c r="J124" s="464"/>
      <c r="K124" s="464"/>
      <c r="L124" s="464"/>
      <c r="M124" s="464"/>
      <c r="N124" s="464"/>
      <c r="O124" s="464"/>
      <c r="P124" s="464"/>
      <c r="Q124" s="464"/>
      <c r="R124" s="465"/>
      <c r="S124" s="223"/>
      <c r="T124" s="223"/>
      <c r="U124" s="224"/>
      <c r="V124" s="225"/>
      <c r="W124" s="225"/>
      <c r="X124" s="226"/>
      <c r="Y124" s="224"/>
      <c r="Z124" s="225"/>
      <c r="AA124" s="225"/>
      <c r="AB124" s="225"/>
      <c r="AC124" s="230"/>
      <c r="AD124" s="232" t="str">
        <f>IF(U124="","",ROUND(U124*Y124,0))</f>
        <v/>
      </c>
      <c r="AE124" s="233"/>
      <c r="AF124" s="233"/>
      <c r="AG124" s="233"/>
      <c r="AH124" s="234"/>
      <c r="AI124" s="238" t="s">
        <v>68</v>
      </c>
      <c r="AJ124" s="239"/>
      <c r="AK124" s="76"/>
      <c r="AL124" s="241"/>
      <c r="AM124" s="242"/>
      <c r="AN124" s="245"/>
      <c r="AO124" s="246"/>
      <c r="AP124" s="148"/>
      <c r="AQ124" s="79"/>
      <c r="AR124" s="79"/>
      <c r="AS124" s="79"/>
      <c r="AT124" s="79"/>
      <c r="AU124" s="78"/>
      <c r="AV124" s="77"/>
      <c r="AW124" s="79"/>
      <c r="AX124" s="93"/>
      <c r="AY124" s="80"/>
      <c r="AZ124" s="81"/>
      <c r="BA124" s="94"/>
      <c r="BB124" s="95"/>
      <c r="BC124" s="95"/>
      <c r="BD124" s="96"/>
      <c r="BI124" s="249" t="str">
        <f t="shared" ref="BI124" si="68">IF(OR(AND(B124="",D124="",S124="",U124="",Y124=""),AND(B124&lt;&gt;"",D124&lt;&gt;"",S124&lt;&gt;"",U124&lt;&gt;"",Y124&lt;&gt;"")),"","未入力項目があります")</f>
        <v/>
      </c>
      <c r="BJ124" s="458" t="str">
        <f t="shared" ref="BJ124" si="69">IF(OR(AND(AD124="",AI124=" "),AND(AD124&lt;&gt;"",AI124&lt;&gt;" ")),"","税区分を選択下さい あるいは不要な税区分は消して下さい")</f>
        <v/>
      </c>
    </row>
    <row r="125" spans="2:62" ht="12.95" customHeight="1" x14ac:dyDescent="0.15">
      <c r="B125" s="320"/>
      <c r="C125" s="321"/>
      <c r="D125" s="466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8"/>
      <c r="S125" s="223"/>
      <c r="T125" s="223"/>
      <c r="U125" s="227"/>
      <c r="V125" s="228"/>
      <c r="W125" s="228"/>
      <c r="X125" s="229"/>
      <c r="Y125" s="227"/>
      <c r="Z125" s="228"/>
      <c r="AA125" s="228"/>
      <c r="AB125" s="228"/>
      <c r="AC125" s="231"/>
      <c r="AD125" s="235"/>
      <c r="AE125" s="236"/>
      <c r="AF125" s="236"/>
      <c r="AG125" s="236"/>
      <c r="AH125" s="237"/>
      <c r="AI125" s="240"/>
      <c r="AJ125" s="239"/>
      <c r="AK125" s="76"/>
      <c r="AL125" s="243"/>
      <c r="AM125" s="244"/>
      <c r="AN125" s="247"/>
      <c r="AO125" s="248"/>
      <c r="AP125" s="149"/>
      <c r="AQ125" s="98"/>
      <c r="AR125" s="98"/>
      <c r="AS125" s="98"/>
      <c r="AT125" s="98"/>
      <c r="AU125" s="99"/>
      <c r="AV125" s="100"/>
      <c r="AW125" s="98"/>
      <c r="AX125" s="98"/>
      <c r="AY125" s="101"/>
      <c r="AZ125" s="98"/>
      <c r="BA125" s="102"/>
      <c r="BB125" s="98"/>
      <c r="BC125" s="98"/>
      <c r="BD125" s="103"/>
      <c r="BI125" s="249"/>
      <c r="BJ125" s="458"/>
    </row>
    <row r="126" spans="2:62" ht="12.95" customHeight="1" x14ac:dyDescent="0.15">
      <c r="B126" s="318"/>
      <c r="C126" s="319"/>
      <c r="D126" s="463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5"/>
      <c r="S126" s="223"/>
      <c r="T126" s="223"/>
      <c r="U126" s="224"/>
      <c r="V126" s="225"/>
      <c r="W126" s="225"/>
      <c r="X126" s="226"/>
      <c r="Y126" s="224"/>
      <c r="Z126" s="225"/>
      <c r="AA126" s="225"/>
      <c r="AB126" s="225"/>
      <c r="AC126" s="230"/>
      <c r="AD126" s="232" t="str">
        <f>IF(U126="","",ROUND(U126*Y126,0))</f>
        <v/>
      </c>
      <c r="AE126" s="233"/>
      <c r="AF126" s="233"/>
      <c r="AG126" s="233"/>
      <c r="AH126" s="234"/>
      <c r="AI126" s="238" t="s">
        <v>68</v>
      </c>
      <c r="AJ126" s="239"/>
      <c r="AK126" s="76"/>
      <c r="AL126" s="241"/>
      <c r="AM126" s="242"/>
      <c r="AN126" s="245"/>
      <c r="AO126" s="246"/>
      <c r="AP126" s="131"/>
      <c r="AQ126" s="37"/>
      <c r="AR126" s="37"/>
      <c r="AS126" s="37"/>
      <c r="AT126" s="37"/>
      <c r="AU126" s="92"/>
      <c r="AV126" s="91"/>
      <c r="AW126" s="37"/>
      <c r="AX126" s="104"/>
      <c r="AY126" s="105"/>
      <c r="AZ126" s="106"/>
      <c r="BA126" s="107"/>
      <c r="BB126" s="108"/>
      <c r="BC126" s="108"/>
      <c r="BD126" s="109"/>
      <c r="BI126" s="249" t="str">
        <f t="shared" ref="BI126" si="70">IF(OR(AND(B126="",D126="",S126="",U126="",Y126=""),AND(B126&lt;&gt;"",D126&lt;&gt;"",S126&lt;&gt;"",U126&lt;&gt;"",Y126&lt;&gt;"")),"","未入力項目があります")</f>
        <v/>
      </c>
      <c r="BJ126" s="458" t="str">
        <f t="shared" ref="BJ126" si="71">IF(OR(AND(AD126="",AI126=" "),AND(AD126&lt;&gt;"",AI126&lt;&gt;" ")),"","税区分を選択下さい あるいは不要な税区分は消して下さい")</f>
        <v/>
      </c>
    </row>
    <row r="127" spans="2:62" ht="12.95" customHeight="1" x14ac:dyDescent="0.15">
      <c r="B127" s="320"/>
      <c r="C127" s="321"/>
      <c r="D127" s="466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  <c r="O127" s="467"/>
      <c r="P127" s="467"/>
      <c r="Q127" s="467"/>
      <c r="R127" s="468"/>
      <c r="S127" s="223"/>
      <c r="T127" s="223"/>
      <c r="U127" s="227"/>
      <c r="V127" s="228"/>
      <c r="W127" s="228"/>
      <c r="X127" s="229"/>
      <c r="Y127" s="227"/>
      <c r="Z127" s="228"/>
      <c r="AA127" s="228"/>
      <c r="AB127" s="228"/>
      <c r="AC127" s="231"/>
      <c r="AD127" s="235"/>
      <c r="AE127" s="236"/>
      <c r="AF127" s="236"/>
      <c r="AG127" s="236"/>
      <c r="AH127" s="237"/>
      <c r="AI127" s="240"/>
      <c r="AJ127" s="239"/>
      <c r="AK127" s="76"/>
      <c r="AL127" s="243"/>
      <c r="AM127" s="244"/>
      <c r="AN127" s="247"/>
      <c r="AO127" s="248"/>
      <c r="AP127" s="131"/>
      <c r="AU127" s="76"/>
      <c r="AV127" s="110"/>
      <c r="AY127" s="111"/>
      <c r="BA127" s="112"/>
      <c r="BD127" s="113"/>
      <c r="BI127" s="249"/>
      <c r="BJ127" s="458"/>
    </row>
    <row r="128" spans="2:62" ht="12.95" customHeight="1" x14ac:dyDescent="0.15">
      <c r="B128" s="318"/>
      <c r="C128" s="319"/>
      <c r="D128" s="463"/>
      <c r="E128" s="464"/>
      <c r="F128" s="464"/>
      <c r="G128" s="464"/>
      <c r="H128" s="464"/>
      <c r="I128" s="464"/>
      <c r="J128" s="464"/>
      <c r="K128" s="464"/>
      <c r="L128" s="464"/>
      <c r="M128" s="464"/>
      <c r="N128" s="464"/>
      <c r="O128" s="464"/>
      <c r="P128" s="464"/>
      <c r="Q128" s="464"/>
      <c r="R128" s="465"/>
      <c r="S128" s="223"/>
      <c r="T128" s="223"/>
      <c r="U128" s="224"/>
      <c r="V128" s="225"/>
      <c r="W128" s="225"/>
      <c r="X128" s="226"/>
      <c r="Y128" s="224"/>
      <c r="Z128" s="225"/>
      <c r="AA128" s="225"/>
      <c r="AB128" s="225"/>
      <c r="AC128" s="230"/>
      <c r="AD128" s="232" t="str">
        <f>IF(U128="","",ROUND(U128*Y128,0))</f>
        <v/>
      </c>
      <c r="AE128" s="233"/>
      <c r="AF128" s="233"/>
      <c r="AG128" s="233"/>
      <c r="AH128" s="234"/>
      <c r="AI128" s="238" t="s">
        <v>68</v>
      </c>
      <c r="AJ128" s="239"/>
      <c r="AK128" s="76"/>
      <c r="AL128" s="241"/>
      <c r="AM128" s="242"/>
      <c r="AN128" s="245"/>
      <c r="AO128" s="246"/>
      <c r="AP128" s="148"/>
      <c r="AQ128" s="79"/>
      <c r="AR128" s="79"/>
      <c r="AS128" s="79"/>
      <c r="AT128" s="79"/>
      <c r="AU128" s="78"/>
      <c r="AV128" s="77"/>
      <c r="AW128" s="79"/>
      <c r="AX128" s="93"/>
      <c r="AY128" s="80"/>
      <c r="AZ128" s="81"/>
      <c r="BA128" s="94"/>
      <c r="BB128" s="95"/>
      <c r="BC128" s="95"/>
      <c r="BD128" s="96"/>
      <c r="BI128" s="249" t="str">
        <f t="shared" ref="BI128" si="72">IF(OR(AND(B128="",D128="",S128="",U128="",Y128=""),AND(B128&lt;&gt;"",D128&lt;&gt;"",S128&lt;&gt;"",U128&lt;&gt;"",Y128&lt;&gt;"")),"","未入力項目があります")</f>
        <v/>
      </c>
      <c r="BJ128" s="458" t="str">
        <f t="shared" ref="BJ128" si="73">IF(OR(AND(AD128="",AI128=" "),AND(AD128&lt;&gt;"",AI128&lt;&gt;" ")),"","税区分を選択下さい あるいは不要な税区分は消して下さい")</f>
        <v/>
      </c>
    </row>
    <row r="129" spans="2:62" ht="12.95" customHeight="1" x14ac:dyDescent="0.15">
      <c r="B129" s="320"/>
      <c r="C129" s="321"/>
      <c r="D129" s="466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  <c r="O129" s="467"/>
      <c r="P129" s="467"/>
      <c r="Q129" s="467"/>
      <c r="R129" s="468"/>
      <c r="S129" s="223"/>
      <c r="T129" s="223"/>
      <c r="U129" s="227"/>
      <c r="V129" s="228"/>
      <c r="W129" s="228"/>
      <c r="X129" s="229"/>
      <c r="Y129" s="227"/>
      <c r="Z129" s="228"/>
      <c r="AA129" s="228"/>
      <c r="AB129" s="228"/>
      <c r="AC129" s="231"/>
      <c r="AD129" s="235"/>
      <c r="AE129" s="236"/>
      <c r="AF129" s="236"/>
      <c r="AG129" s="236"/>
      <c r="AH129" s="237"/>
      <c r="AI129" s="240"/>
      <c r="AJ129" s="239"/>
      <c r="AK129" s="76"/>
      <c r="AL129" s="243"/>
      <c r="AM129" s="244"/>
      <c r="AN129" s="247"/>
      <c r="AO129" s="248"/>
      <c r="AP129" s="149"/>
      <c r="AQ129" s="98"/>
      <c r="AR129" s="98"/>
      <c r="AS129" s="98"/>
      <c r="AT129" s="98"/>
      <c r="AU129" s="99"/>
      <c r="AV129" s="100"/>
      <c r="AW129" s="98"/>
      <c r="AX129" s="98"/>
      <c r="AY129" s="101"/>
      <c r="AZ129" s="98"/>
      <c r="BA129" s="102"/>
      <c r="BB129" s="98"/>
      <c r="BC129" s="98"/>
      <c r="BD129" s="103"/>
      <c r="BI129" s="249"/>
      <c r="BJ129" s="458"/>
    </row>
    <row r="130" spans="2:62" ht="12.95" customHeight="1" x14ac:dyDescent="0.15">
      <c r="B130" s="318"/>
      <c r="C130" s="319"/>
      <c r="D130" s="463"/>
      <c r="E130" s="464"/>
      <c r="F130" s="464"/>
      <c r="G130" s="464"/>
      <c r="H130" s="464"/>
      <c r="I130" s="464"/>
      <c r="J130" s="464"/>
      <c r="K130" s="464"/>
      <c r="L130" s="464"/>
      <c r="M130" s="464"/>
      <c r="N130" s="464"/>
      <c r="O130" s="464"/>
      <c r="P130" s="464"/>
      <c r="Q130" s="464"/>
      <c r="R130" s="465"/>
      <c r="S130" s="223"/>
      <c r="T130" s="223"/>
      <c r="U130" s="224"/>
      <c r="V130" s="225"/>
      <c r="W130" s="225"/>
      <c r="X130" s="226"/>
      <c r="Y130" s="224"/>
      <c r="Z130" s="225"/>
      <c r="AA130" s="225"/>
      <c r="AB130" s="225"/>
      <c r="AC130" s="230"/>
      <c r="AD130" s="232" t="str">
        <f>IF(U130="","",ROUND(U130*Y130,0))</f>
        <v/>
      </c>
      <c r="AE130" s="233"/>
      <c r="AF130" s="233"/>
      <c r="AG130" s="233"/>
      <c r="AH130" s="234"/>
      <c r="AI130" s="238" t="s">
        <v>68</v>
      </c>
      <c r="AJ130" s="239"/>
      <c r="AK130" s="76"/>
      <c r="AL130" s="241"/>
      <c r="AM130" s="242"/>
      <c r="AN130" s="245"/>
      <c r="AO130" s="246"/>
      <c r="AP130" s="148"/>
      <c r="AQ130" s="79"/>
      <c r="AR130" s="79"/>
      <c r="AS130" s="79"/>
      <c r="AT130" s="79"/>
      <c r="AU130" s="78"/>
      <c r="AV130" s="77"/>
      <c r="AW130" s="79"/>
      <c r="AX130" s="93"/>
      <c r="AY130" s="80"/>
      <c r="AZ130" s="81"/>
      <c r="BA130" s="94"/>
      <c r="BB130" s="95"/>
      <c r="BC130" s="95"/>
      <c r="BD130" s="96"/>
      <c r="BI130" s="249" t="str">
        <f t="shared" ref="BI130" si="74">IF(OR(AND(B130="",D130="",S130="",U130="",Y130=""),AND(B130&lt;&gt;"",D130&lt;&gt;"",S130&lt;&gt;"",U130&lt;&gt;"",Y130&lt;&gt;"")),"","未入力項目があります")</f>
        <v/>
      </c>
      <c r="BJ130" s="458" t="str">
        <f t="shared" ref="BJ130" si="75">IF(OR(AND(AD130="",AI130=" "),AND(AD130&lt;&gt;"",AI130&lt;&gt;" ")),"","税区分を選択下さい あるいは不要な税区分は消して下さい")</f>
        <v/>
      </c>
    </row>
    <row r="131" spans="2:62" ht="12.95" customHeight="1" x14ac:dyDescent="0.15">
      <c r="B131" s="320"/>
      <c r="C131" s="321"/>
      <c r="D131" s="466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8"/>
      <c r="S131" s="223"/>
      <c r="T131" s="223"/>
      <c r="U131" s="227"/>
      <c r="V131" s="228"/>
      <c r="W131" s="228"/>
      <c r="X131" s="229"/>
      <c r="Y131" s="227"/>
      <c r="Z131" s="228"/>
      <c r="AA131" s="228"/>
      <c r="AB131" s="228"/>
      <c r="AC131" s="231"/>
      <c r="AD131" s="235"/>
      <c r="AE131" s="236"/>
      <c r="AF131" s="236"/>
      <c r="AG131" s="236"/>
      <c r="AH131" s="237"/>
      <c r="AI131" s="240"/>
      <c r="AJ131" s="239"/>
      <c r="AK131" s="76"/>
      <c r="AL131" s="243"/>
      <c r="AM131" s="244"/>
      <c r="AN131" s="247"/>
      <c r="AO131" s="248"/>
      <c r="AP131" s="149"/>
      <c r="AQ131" s="98"/>
      <c r="AR131" s="98"/>
      <c r="AS131" s="98"/>
      <c r="AT131" s="98"/>
      <c r="AU131" s="99"/>
      <c r="AV131" s="100"/>
      <c r="AW131" s="98"/>
      <c r="AX131" s="98"/>
      <c r="AY131" s="101"/>
      <c r="AZ131" s="98"/>
      <c r="BA131" s="102"/>
      <c r="BB131" s="98"/>
      <c r="BC131" s="98"/>
      <c r="BD131" s="103"/>
      <c r="BI131" s="249"/>
      <c r="BJ131" s="458"/>
    </row>
    <row r="132" spans="2:62" ht="12.95" customHeight="1" x14ac:dyDescent="0.15">
      <c r="B132" s="318"/>
      <c r="C132" s="319"/>
      <c r="D132" s="463"/>
      <c r="E132" s="464"/>
      <c r="F132" s="464"/>
      <c r="G132" s="464"/>
      <c r="H132" s="464"/>
      <c r="I132" s="464"/>
      <c r="J132" s="464"/>
      <c r="K132" s="464"/>
      <c r="L132" s="464"/>
      <c r="M132" s="464"/>
      <c r="N132" s="464"/>
      <c r="O132" s="464"/>
      <c r="P132" s="464"/>
      <c r="Q132" s="464"/>
      <c r="R132" s="465"/>
      <c r="S132" s="223"/>
      <c r="T132" s="223"/>
      <c r="U132" s="224"/>
      <c r="V132" s="225"/>
      <c r="W132" s="225"/>
      <c r="X132" s="226"/>
      <c r="Y132" s="224"/>
      <c r="Z132" s="225"/>
      <c r="AA132" s="225"/>
      <c r="AB132" s="225"/>
      <c r="AC132" s="230"/>
      <c r="AD132" s="232" t="str">
        <f>IF(U132="","",ROUND(U132*Y132,0))</f>
        <v/>
      </c>
      <c r="AE132" s="233"/>
      <c r="AF132" s="233"/>
      <c r="AG132" s="233"/>
      <c r="AH132" s="234"/>
      <c r="AI132" s="238" t="s">
        <v>68</v>
      </c>
      <c r="AJ132" s="239"/>
      <c r="AK132" s="76"/>
      <c r="AL132" s="241"/>
      <c r="AM132" s="242"/>
      <c r="AN132" s="245"/>
      <c r="AO132" s="246"/>
      <c r="AP132" s="148"/>
      <c r="AQ132" s="79"/>
      <c r="AR132" s="79"/>
      <c r="AS132" s="79"/>
      <c r="AT132" s="79"/>
      <c r="AU132" s="78"/>
      <c r="AV132" s="77"/>
      <c r="AW132" s="79"/>
      <c r="AX132" s="93"/>
      <c r="AY132" s="80"/>
      <c r="AZ132" s="81"/>
      <c r="BA132" s="94"/>
      <c r="BB132" s="95"/>
      <c r="BC132" s="95"/>
      <c r="BD132" s="96"/>
      <c r="BI132" s="249" t="str">
        <f t="shared" ref="BI132" si="76">IF(OR(AND(B132="",D132="",S132="",U132="",Y132=""),AND(B132&lt;&gt;"",D132&lt;&gt;"",S132&lt;&gt;"",U132&lt;&gt;"",Y132&lt;&gt;"")),"","未入力項目があります")</f>
        <v/>
      </c>
      <c r="BJ132" s="458" t="str">
        <f t="shared" ref="BJ132" si="77">IF(OR(AND(AD132="",AI132=" "),AND(AD132&lt;&gt;"",AI132&lt;&gt;" ")),"","税区分を選択下さい あるいは不要な税区分は消して下さい")</f>
        <v/>
      </c>
    </row>
    <row r="133" spans="2:62" ht="12.95" customHeight="1" x14ac:dyDescent="0.15">
      <c r="B133" s="320"/>
      <c r="C133" s="321"/>
      <c r="D133" s="466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  <c r="Q133" s="467"/>
      <c r="R133" s="468"/>
      <c r="S133" s="223"/>
      <c r="T133" s="223"/>
      <c r="U133" s="227"/>
      <c r="V133" s="228"/>
      <c r="W133" s="228"/>
      <c r="X133" s="229"/>
      <c r="Y133" s="227"/>
      <c r="Z133" s="228"/>
      <c r="AA133" s="228"/>
      <c r="AB133" s="228"/>
      <c r="AC133" s="231"/>
      <c r="AD133" s="235"/>
      <c r="AE133" s="236"/>
      <c r="AF133" s="236"/>
      <c r="AG133" s="236"/>
      <c r="AH133" s="237"/>
      <c r="AI133" s="240"/>
      <c r="AJ133" s="239"/>
      <c r="AK133" s="76"/>
      <c r="AL133" s="243"/>
      <c r="AM133" s="244"/>
      <c r="AN133" s="247"/>
      <c r="AO133" s="248"/>
      <c r="AP133" s="149"/>
      <c r="AQ133" s="98"/>
      <c r="AR133" s="98"/>
      <c r="AS133" s="98"/>
      <c r="AT133" s="98"/>
      <c r="AU133" s="99"/>
      <c r="AV133" s="100"/>
      <c r="AW133" s="98"/>
      <c r="AX133" s="98"/>
      <c r="AY133" s="101"/>
      <c r="AZ133" s="98"/>
      <c r="BA133" s="102"/>
      <c r="BB133" s="98"/>
      <c r="BC133" s="98"/>
      <c r="BD133" s="103"/>
      <c r="BI133" s="249"/>
      <c r="BJ133" s="458"/>
    </row>
    <row r="134" spans="2:62" ht="12.95" customHeight="1" x14ac:dyDescent="0.15">
      <c r="B134" s="318"/>
      <c r="C134" s="319"/>
      <c r="D134" s="463"/>
      <c r="E134" s="464"/>
      <c r="F134" s="464"/>
      <c r="G134" s="464"/>
      <c r="H134" s="464"/>
      <c r="I134" s="464"/>
      <c r="J134" s="464"/>
      <c r="K134" s="464"/>
      <c r="L134" s="464"/>
      <c r="M134" s="464"/>
      <c r="N134" s="464"/>
      <c r="O134" s="464"/>
      <c r="P134" s="464"/>
      <c r="Q134" s="464"/>
      <c r="R134" s="465"/>
      <c r="S134" s="223"/>
      <c r="T134" s="223"/>
      <c r="U134" s="224"/>
      <c r="V134" s="225"/>
      <c r="W134" s="225"/>
      <c r="X134" s="226"/>
      <c r="Y134" s="224"/>
      <c r="Z134" s="225"/>
      <c r="AA134" s="225"/>
      <c r="AB134" s="225"/>
      <c r="AC134" s="230"/>
      <c r="AD134" s="232" t="str">
        <f>IF(U134="","",ROUND(U134*Y134,0))</f>
        <v/>
      </c>
      <c r="AE134" s="233"/>
      <c r="AF134" s="233"/>
      <c r="AG134" s="233"/>
      <c r="AH134" s="234"/>
      <c r="AI134" s="238" t="s">
        <v>68</v>
      </c>
      <c r="AJ134" s="239"/>
      <c r="AK134" s="76"/>
      <c r="AL134" s="241"/>
      <c r="AM134" s="242"/>
      <c r="AN134" s="245"/>
      <c r="AO134" s="246"/>
      <c r="AP134" s="148"/>
      <c r="AQ134" s="79"/>
      <c r="AR134" s="79"/>
      <c r="AS134" s="79"/>
      <c r="AT134" s="79"/>
      <c r="AU134" s="78"/>
      <c r="AV134" s="77"/>
      <c r="AW134" s="79"/>
      <c r="AX134" s="93"/>
      <c r="AY134" s="80"/>
      <c r="AZ134" s="81"/>
      <c r="BA134" s="94"/>
      <c r="BB134" s="95"/>
      <c r="BC134" s="95"/>
      <c r="BD134" s="96"/>
      <c r="BI134" s="249" t="str">
        <f t="shared" ref="BI134" si="78">IF(OR(AND(B134="",D134="",S134="",U134="",Y134=""),AND(B134&lt;&gt;"",D134&lt;&gt;"",S134&lt;&gt;"",U134&lt;&gt;"",Y134&lt;&gt;"")),"","未入力項目があります")</f>
        <v/>
      </c>
      <c r="BJ134" s="458" t="str">
        <f t="shared" ref="BJ134" si="79">IF(OR(AND(AD134="",AI134=" "),AND(AD134&lt;&gt;"",AI134&lt;&gt;" ")),"","税区分を選択下さい あるいは不要な税区分は消して下さい")</f>
        <v/>
      </c>
    </row>
    <row r="135" spans="2:62" ht="12.95" customHeight="1" x14ac:dyDescent="0.15">
      <c r="B135" s="320"/>
      <c r="C135" s="321"/>
      <c r="D135" s="466"/>
      <c r="E135" s="467"/>
      <c r="F135" s="467"/>
      <c r="G135" s="467"/>
      <c r="H135" s="467"/>
      <c r="I135" s="467"/>
      <c r="J135" s="467"/>
      <c r="K135" s="467"/>
      <c r="L135" s="467"/>
      <c r="M135" s="467"/>
      <c r="N135" s="467"/>
      <c r="O135" s="467"/>
      <c r="P135" s="467"/>
      <c r="Q135" s="467"/>
      <c r="R135" s="468"/>
      <c r="S135" s="223"/>
      <c r="T135" s="223"/>
      <c r="U135" s="227"/>
      <c r="V135" s="228"/>
      <c r="W135" s="228"/>
      <c r="X135" s="229"/>
      <c r="Y135" s="227"/>
      <c r="Z135" s="228"/>
      <c r="AA135" s="228"/>
      <c r="AB135" s="228"/>
      <c r="AC135" s="231"/>
      <c r="AD135" s="235"/>
      <c r="AE135" s="236"/>
      <c r="AF135" s="236"/>
      <c r="AG135" s="236"/>
      <c r="AH135" s="237"/>
      <c r="AI135" s="240"/>
      <c r="AJ135" s="239"/>
      <c r="AK135" s="76"/>
      <c r="AL135" s="243"/>
      <c r="AM135" s="244"/>
      <c r="AN135" s="247"/>
      <c r="AO135" s="248"/>
      <c r="AP135" s="149"/>
      <c r="AQ135" s="98"/>
      <c r="AR135" s="98"/>
      <c r="AS135" s="98"/>
      <c r="AT135" s="98"/>
      <c r="AU135" s="99"/>
      <c r="AV135" s="100"/>
      <c r="AW135" s="98"/>
      <c r="AX135" s="98"/>
      <c r="AY135" s="101"/>
      <c r="AZ135" s="98"/>
      <c r="BA135" s="102"/>
      <c r="BB135" s="98"/>
      <c r="BC135" s="98"/>
      <c r="BD135" s="103"/>
      <c r="BI135" s="249"/>
      <c r="BJ135" s="458"/>
    </row>
    <row r="136" spans="2:62" ht="12.95" customHeight="1" x14ac:dyDescent="0.15">
      <c r="B136" s="318"/>
      <c r="C136" s="319"/>
      <c r="D136" s="463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  <c r="R136" s="465"/>
      <c r="S136" s="223"/>
      <c r="T136" s="223"/>
      <c r="U136" s="224"/>
      <c r="V136" s="225"/>
      <c r="W136" s="225"/>
      <c r="X136" s="226"/>
      <c r="Y136" s="224"/>
      <c r="Z136" s="225"/>
      <c r="AA136" s="225"/>
      <c r="AB136" s="225"/>
      <c r="AC136" s="230"/>
      <c r="AD136" s="232" t="str">
        <f>IF(U136="","",ROUND(U136*Y136,0))</f>
        <v/>
      </c>
      <c r="AE136" s="233"/>
      <c r="AF136" s="233"/>
      <c r="AG136" s="233"/>
      <c r="AH136" s="234"/>
      <c r="AI136" s="238" t="s">
        <v>68</v>
      </c>
      <c r="AJ136" s="239"/>
      <c r="AK136" s="76"/>
      <c r="AL136" s="241"/>
      <c r="AM136" s="242"/>
      <c r="AN136" s="245"/>
      <c r="AO136" s="246"/>
      <c r="AP136" s="148"/>
      <c r="AQ136" s="79"/>
      <c r="AR136" s="79"/>
      <c r="AS136" s="79"/>
      <c r="AT136" s="79"/>
      <c r="AU136" s="78"/>
      <c r="AV136" s="77"/>
      <c r="AW136" s="79"/>
      <c r="AX136" s="93"/>
      <c r="AY136" s="80"/>
      <c r="AZ136" s="81"/>
      <c r="BA136" s="94"/>
      <c r="BB136" s="95"/>
      <c r="BC136" s="95"/>
      <c r="BD136" s="96"/>
      <c r="BI136" s="249" t="str">
        <f t="shared" ref="BI136" si="80">IF(OR(AND(B136="",D136="",S136="",U136="",Y136=""),AND(B136&lt;&gt;"",D136&lt;&gt;"",S136&lt;&gt;"",U136&lt;&gt;"",Y136&lt;&gt;"")),"","未入力項目があります")</f>
        <v/>
      </c>
      <c r="BJ136" s="458" t="str">
        <f t="shared" ref="BJ136" si="81">IF(OR(AND(AD136="",AI136=" "),AND(AD136&lt;&gt;"",AI136&lt;&gt;" ")),"","税区分を選択下さい あるいは不要な税区分は消して下さい")</f>
        <v/>
      </c>
    </row>
    <row r="137" spans="2:62" ht="12.95" customHeight="1" x14ac:dyDescent="0.15">
      <c r="B137" s="320"/>
      <c r="C137" s="321"/>
      <c r="D137" s="466"/>
      <c r="E137" s="467"/>
      <c r="F137" s="467"/>
      <c r="G137" s="467"/>
      <c r="H137" s="467"/>
      <c r="I137" s="467"/>
      <c r="J137" s="467"/>
      <c r="K137" s="467"/>
      <c r="L137" s="467"/>
      <c r="M137" s="467"/>
      <c r="N137" s="467"/>
      <c r="O137" s="467"/>
      <c r="P137" s="467"/>
      <c r="Q137" s="467"/>
      <c r="R137" s="468"/>
      <c r="S137" s="223"/>
      <c r="T137" s="223"/>
      <c r="U137" s="227"/>
      <c r="V137" s="228"/>
      <c r="W137" s="228"/>
      <c r="X137" s="229"/>
      <c r="Y137" s="227"/>
      <c r="Z137" s="228"/>
      <c r="AA137" s="228"/>
      <c r="AB137" s="228"/>
      <c r="AC137" s="231"/>
      <c r="AD137" s="235"/>
      <c r="AE137" s="236"/>
      <c r="AF137" s="236"/>
      <c r="AG137" s="236"/>
      <c r="AH137" s="237"/>
      <c r="AI137" s="240"/>
      <c r="AJ137" s="239"/>
      <c r="AK137" s="76"/>
      <c r="AL137" s="243"/>
      <c r="AM137" s="244"/>
      <c r="AN137" s="247"/>
      <c r="AO137" s="248"/>
      <c r="AP137" s="149"/>
      <c r="AQ137" s="98"/>
      <c r="AR137" s="98"/>
      <c r="AS137" s="98"/>
      <c r="AT137" s="98"/>
      <c r="AU137" s="99"/>
      <c r="AV137" s="100"/>
      <c r="AW137" s="98"/>
      <c r="AX137" s="98"/>
      <c r="AY137" s="101"/>
      <c r="AZ137" s="98"/>
      <c r="BA137" s="102"/>
      <c r="BB137" s="98"/>
      <c r="BC137" s="98"/>
      <c r="BD137" s="103"/>
      <c r="BI137" s="249"/>
      <c r="BJ137" s="458"/>
    </row>
    <row r="138" spans="2:62" ht="12.95" customHeight="1" x14ac:dyDescent="0.15">
      <c r="B138" s="318"/>
      <c r="C138" s="319"/>
      <c r="D138" s="463"/>
      <c r="E138" s="464"/>
      <c r="F138" s="464"/>
      <c r="G138" s="464"/>
      <c r="H138" s="464"/>
      <c r="I138" s="464"/>
      <c r="J138" s="464"/>
      <c r="K138" s="464"/>
      <c r="L138" s="464"/>
      <c r="M138" s="464"/>
      <c r="N138" s="464"/>
      <c r="O138" s="464"/>
      <c r="P138" s="464"/>
      <c r="Q138" s="464"/>
      <c r="R138" s="465"/>
      <c r="S138" s="223"/>
      <c r="T138" s="223"/>
      <c r="U138" s="224"/>
      <c r="V138" s="225"/>
      <c r="W138" s="225"/>
      <c r="X138" s="226"/>
      <c r="Y138" s="224"/>
      <c r="Z138" s="225"/>
      <c r="AA138" s="225"/>
      <c r="AB138" s="225"/>
      <c r="AC138" s="230"/>
      <c r="AD138" s="232" t="str">
        <f>IF(U138="","",ROUND(U138*Y138,0))</f>
        <v/>
      </c>
      <c r="AE138" s="233"/>
      <c r="AF138" s="233"/>
      <c r="AG138" s="233"/>
      <c r="AH138" s="234"/>
      <c r="AI138" s="238" t="s">
        <v>68</v>
      </c>
      <c r="AJ138" s="239"/>
      <c r="AK138" s="76"/>
      <c r="AL138" s="241"/>
      <c r="AM138" s="242"/>
      <c r="AN138" s="245"/>
      <c r="AO138" s="246"/>
      <c r="AP138" s="148"/>
      <c r="AQ138" s="79"/>
      <c r="AR138" s="79"/>
      <c r="AS138" s="79"/>
      <c r="AT138" s="79"/>
      <c r="AU138" s="78"/>
      <c r="AV138" s="77"/>
      <c r="AW138" s="79"/>
      <c r="AX138" s="93"/>
      <c r="AY138" s="80"/>
      <c r="AZ138" s="81"/>
      <c r="BA138" s="94"/>
      <c r="BB138" s="95"/>
      <c r="BC138" s="95"/>
      <c r="BD138" s="96"/>
      <c r="BI138" s="249" t="str">
        <f t="shared" ref="BI138" si="82">IF(OR(AND(B138="",D138="",S138="",U138="",Y138=""),AND(B138&lt;&gt;"",D138&lt;&gt;"",S138&lt;&gt;"",U138&lt;&gt;"",Y138&lt;&gt;"")),"","未入力項目があります")</f>
        <v/>
      </c>
      <c r="BJ138" s="458" t="str">
        <f t="shared" ref="BJ138" si="83">IF(OR(AND(AD138="",AI138=" "),AND(AD138&lt;&gt;"",AI138&lt;&gt;" ")),"","税区分を選択下さい あるいは不要な税区分は消して下さい")</f>
        <v/>
      </c>
    </row>
    <row r="139" spans="2:62" ht="12.95" customHeight="1" thickBot="1" x14ac:dyDescent="0.2">
      <c r="B139" s="322"/>
      <c r="C139" s="323"/>
      <c r="D139" s="469"/>
      <c r="E139" s="470"/>
      <c r="F139" s="470"/>
      <c r="G139" s="470"/>
      <c r="H139" s="470"/>
      <c r="I139" s="470"/>
      <c r="J139" s="470"/>
      <c r="K139" s="470"/>
      <c r="L139" s="470"/>
      <c r="M139" s="470"/>
      <c r="N139" s="470"/>
      <c r="O139" s="470"/>
      <c r="P139" s="470"/>
      <c r="Q139" s="470"/>
      <c r="R139" s="471"/>
      <c r="S139" s="250"/>
      <c r="T139" s="250"/>
      <c r="U139" s="254"/>
      <c r="V139" s="255"/>
      <c r="W139" s="255"/>
      <c r="X139" s="437"/>
      <c r="Y139" s="254"/>
      <c r="Z139" s="255"/>
      <c r="AA139" s="255"/>
      <c r="AB139" s="255"/>
      <c r="AC139" s="256"/>
      <c r="AD139" s="438"/>
      <c r="AE139" s="439"/>
      <c r="AF139" s="439"/>
      <c r="AG139" s="439"/>
      <c r="AH139" s="440"/>
      <c r="AI139" s="327"/>
      <c r="AJ139" s="328"/>
      <c r="AK139" s="76"/>
      <c r="AL139" s="243"/>
      <c r="AM139" s="244"/>
      <c r="AN139" s="247"/>
      <c r="AO139" s="248"/>
      <c r="AP139" s="149"/>
      <c r="AQ139" s="98"/>
      <c r="AR139" s="98"/>
      <c r="AS139" s="98"/>
      <c r="AT139" s="98"/>
      <c r="AU139" s="99"/>
      <c r="AV139" s="100"/>
      <c r="AW139" s="98"/>
      <c r="AX139" s="98"/>
      <c r="AY139" s="101"/>
      <c r="AZ139" s="98"/>
      <c r="BA139" s="102"/>
      <c r="BB139" s="98"/>
      <c r="BC139" s="98"/>
      <c r="BD139" s="103"/>
      <c r="BI139" s="249"/>
      <c r="BJ139" s="458"/>
    </row>
    <row r="140" spans="2:62" ht="5.0999999999999996" customHeight="1" thickTop="1" x14ac:dyDescent="0.15">
      <c r="B140" s="333"/>
      <c r="C140" s="333"/>
      <c r="D140" s="418"/>
      <c r="E140" s="418"/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20"/>
      <c r="T140" s="420"/>
      <c r="U140" s="423"/>
      <c r="V140" s="423"/>
      <c r="W140" s="423"/>
      <c r="X140" s="423"/>
      <c r="Y140" s="424" t="s">
        <v>23</v>
      </c>
      <c r="Z140" s="424"/>
      <c r="AA140" s="424"/>
      <c r="AB140" s="424"/>
      <c r="AC140" s="424"/>
      <c r="AD140" s="426">
        <f>SUM(AD100:AH139)</f>
        <v>0</v>
      </c>
      <c r="AE140" s="426"/>
      <c r="AF140" s="426"/>
      <c r="AG140" s="426"/>
      <c r="AH140" s="426"/>
      <c r="AI140" s="428" t="s">
        <v>22</v>
      </c>
      <c r="AJ140" s="428"/>
      <c r="AL140" s="431"/>
      <c r="AM140" s="431"/>
      <c r="AN140" s="432"/>
      <c r="AO140" s="432"/>
      <c r="AP140" s="148"/>
      <c r="AQ140" s="79"/>
      <c r="AR140" s="79"/>
      <c r="AS140" s="79"/>
      <c r="AT140" s="79"/>
      <c r="AU140" s="79"/>
      <c r="AV140" s="37"/>
      <c r="AW140" s="37"/>
      <c r="AX140" s="104"/>
      <c r="AY140" s="106"/>
      <c r="AZ140" s="106"/>
      <c r="BA140" s="108"/>
      <c r="BB140" s="108"/>
      <c r="BC140" s="108"/>
      <c r="BD140" s="108"/>
      <c r="BI140" s="39"/>
    </row>
    <row r="141" spans="2:62" ht="12.95" customHeight="1" x14ac:dyDescent="0.15">
      <c r="B141" s="333"/>
      <c r="C141" s="333"/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20"/>
      <c r="T141" s="420"/>
      <c r="U141" s="423"/>
      <c r="V141" s="423"/>
      <c r="W141" s="423"/>
      <c r="X141" s="423"/>
      <c r="Y141" s="425"/>
      <c r="Z141" s="425"/>
      <c r="AA141" s="425"/>
      <c r="AB141" s="425"/>
      <c r="AC141" s="425"/>
      <c r="AD141" s="427"/>
      <c r="AE141" s="427"/>
      <c r="AF141" s="427"/>
      <c r="AG141" s="427"/>
      <c r="AH141" s="427"/>
      <c r="AI141" s="429"/>
      <c r="AJ141" s="429"/>
      <c r="AL141" s="431"/>
      <c r="AM141" s="431"/>
      <c r="AN141" s="433"/>
      <c r="AO141" s="433"/>
      <c r="AP141" s="131"/>
      <c r="BD141" s="118"/>
      <c r="BI141" s="39"/>
    </row>
    <row r="142" spans="2:62" ht="12.95" customHeight="1" x14ac:dyDescent="0.15"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9"/>
      <c r="T142" s="129"/>
      <c r="U142" s="130"/>
      <c r="V142" s="130"/>
      <c r="W142" s="130"/>
      <c r="X142" s="130"/>
      <c r="Y142" s="434" t="s">
        <v>24</v>
      </c>
      <c r="Z142" s="434"/>
      <c r="AA142" s="434"/>
      <c r="AB142" s="434"/>
      <c r="AC142" s="434"/>
      <c r="AD142" s="435">
        <f>AD94+AD140</f>
        <v>0</v>
      </c>
      <c r="AE142" s="435"/>
      <c r="AF142" s="435"/>
      <c r="AG142" s="435"/>
      <c r="AH142" s="435"/>
      <c r="AI142" s="436" t="s">
        <v>22</v>
      </c>
      <c r="AJ142" s="436"/>
      <c r="AL142" s="37"/>
      <c r="AM142" s="37"/>
      <c r="AN142" s="131"/>
      <c r="AO142" s="131"/>
      <c r="AP142" s="131"/>
      <c r="AQ142" s="37"/>
      <c r="AR142" s="37"/>
      <c r="AS142" s="37"/>
      <c r="AT142" s="37"/>
      <c r="AU142" s="37"/>
      <c r="AV142" s="37"/>
      <c r="AW142" s="37"/>
      <c r="AX142" s="104"/>
      <c r="AY142" s="106"/>
      <c r="AZ142" s="106"/>
      <c r="BA142" s="108"/>
      <c r="BB142" s="108"/>
      <c r="BC142" s="108"/>
      <c r="BD142" s="108"/>
      <c r="BI142" s="39"/>
    </row>
    <row r="143" spans="2:62" ht="18" customHeight="1" x14ac:dyDescent="0.15"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9"/>
      <c r="T143" s="129"/>
      <c r="U143" s="130"/>
      <c r="V143" s="130"/>
      <c r="W143" s="130"/>
      <c r="X143" s="130"/>
      <c r="Y143" s="434"/>
      <c r="Z143" s="434"/>
      <c r="AA143" s="434"/>
      <c r="AB143" s="434"/>
      <c r="AC143" s="434"/>
      <c r="AD143" s="435"/>
      <c r="AE143" s="435"/>
      <c r="AF143" s="435"/>
      <c r="AG143" s="435"/>
      <c r="AH143" s="435"/>
      <c r="AI143" s="436"/>
      <c r="AJ143" s="436"/>
      <c r="AL143" s="37"/>
      <c r="AM143" s="37"/>
      <c r="AN143" s="131"/>
      <c r="AO143" s="131"/>
      <c r="AP143" s="131"/>
      <c r="BD143" s="118"/>
      <c r="BF143" s="124"/>
      <c r="BI143" s="39"/>
    </row>
    <row r="144" spans="2:62" ht="30" customHeight="1" x14ac:dyDescent="0.15">
      <c r="B144" s="41"/>
      <c r="V144" s="29"/>
      <c r="Z144" s="1"/>
      <c r="AH144" s="165"/>
      <c r="AI144" s="402" t="s">
        <v>4</v>
      </c>
      <c r="AJ144" s="402"/>
      <c r="AK144" s="403" t="str">
        <f>【請求書作成前入力シート】!D$15&amp;【請求書作成前入力シート】!K$15&amp;【請求書作成前入力シート】!D$16</f>
        <v xml:space="preserve"> </v>
      </c>
      <c r="AL144" s="404"/>
      <c r="AM144" s="404"/>
      <c r="AN144" s="404"/>
      <c r="AO144" s="404"/>
      <c r="AP144" s="404"/>
      <c r="AQ144" s="404"/>
      <c r="AR144" s="404"/>
      <c r="AS144" s="404"/>
      <c r="AT144" s="404"/>
      <c r="AU144" s="404"/>
      <c r="AV144" s="404"/>
      <c r="AW144" s="404"/>
      <c r="AX144" s="404"/>
      <c r="AY144" s="404"/>
      <c r="AZ144" s="404"/>
      <c r="BA144" s="404"/>
      <c r="BB144" s="404"/>
      <c r="BC144" s="404"/>
      <c r="BD144" s="405"/>
      <c r="BI144" s="39"/>
    </row>
    <row r="145" spans="2:62" ht="8.1" customHeight="1" x14ac:dyDescent="0.15">
      <c r="V145" s="29"/>
      <c r="Z145" s="1"/>
      <c r="AQ145" s="37"/>
      <c r="AR145" s="37"/>
      <c r="AS145" s="37"/>
      <c r="AT145" s="37"/>
      <c r="AU145" s="37"/>
      <c r="AV145" s="37"/>
      <c r="AW145" s="37"/>
      <c r="AX145" s="104"/>
      <c r="AY145" s="106"/>
      <c r="AZ145" s="106"/>
      <c r="BA145" s="108"/>
      <c r="BB145" s="108"/>
      <c r="BC145" s="108"/>
      <c r="BD145" s="108"/>
      <c r="BI145" s="39"/>
    </row>
    <row r="146" spans="2:62" ht="14.25" thickBot="1" x14ac:dyDescent="0.2">
      <c r="V146" s="29"/>
      <c r="Z146" s="1"/>
      <c r="AL146" s="74" t="s">
        <v>52</v>
      </c>
      <c r="AQ146" s="37"/>
      <c r="AR146" s="37"/>
      <c r="AS146" s="37"/>
      <c r="AT146" s="37"/>
      <c r="AU146" s="37"/>
      <c r="AV146" s="37"/>
      <c r="AW146" s="37"/>
      <c r="AX146" s="104"/>
      <c r="AY146" s="106"/>
      <c r="AZ146" s="106"/>
      <c r="BA146" s="108"/>
      <c r="BB146" s="108"/>
      <c r="BC146" s="108"/>
      <c r="BD146" s="108"/>
      <c r="BI146" s="39"/>
    </row>
    <row r="147" spans="2:62" ht="23.1" customHeight="1" thickTop="1" x14ac:dyDescent="0.15">
      <c r="B147" s="331" t="s">
        <v>56</v>
      </c>
      <c r="C147" s="332"/>
      <c r="D147" s="315" t="s">
        <v>11</v>
      </c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7"/>
      <c r="S147" s="390" t="s">
        <v>3</v>
      </c>
      <c r="T147" s="390"/>
      <c r="U147" s="315" t="s">
        <v>2</v>
      </c>
      <c r="V147" s="390"/>
      <c r="W147" s="390"/>
      <c r="X147" s="391"/>
      <c r="Y147" s="315" t="s">
        <v>55</v>
      </c>
      <c r="Z147" s="390"/>
      <c r="AA147" s="390"/>
      <c r="AB147" s="390"/>
      <c r="AC147" s="392"/>
      <c r="AD147" s="372" t="s">
        <v>1</v>
      </c>
      <c r="AE147" s="370"/>
      <c r="AF147" s="370"/>
      <c r="AG147" s="370"/>
      <c r="AH147" s="370"/>
      <c r="AI147" s="373" t="s">
        <v>10</v>
      </c>
      <c r="AJ147" s="374"/>
      <c r="AL147" s="365" t="s">
        <v>9</v>
      </c>
      <c r="AM147" s="366"/>
      <c r="AN147" s="367" t="s">
        <v>8</v>
      </c>
      <c r="AO147" s="368"/>
      <c r="AP147" s="367" t="s">
        <v>28</v>
      </c>
      <c r="AQ147" s="461"/>
      <c r="AR147" s="461"/>
      <c r="AS147" s="461"/>
      <c r="AT147" s="461"/>
      <c r="AU147" s="462"/>
      <c r="AV147" s="369" t="s">
        <v>0</v>
      </c>
      <c r="AW147" s="370"/>
      <c r="AX147" s="370"/>
      <c r="AY147" s="370"/>
      <c r="AZ147" s="370"/>
      <c r="BA147" s="370"/>
      <c r="BB147" s="370"/>
      <c r="BC147" s="370"/>
      <c r="BD147" s="371"/>
      <c r="BI147" s="39"/>
    </row>
    <row r="148" spans="2:62" ht="12.95" customHeight="1" x14ac:dyDescent="0.15">
      <c r="B148" s="318"/>
      <c r="C148" s="319"/>
      <c r="D148" s="463"/>
      <c r="E148" s="464"/>
      <c r="F148" s="464"/>
      <c r="G148" s="464"/>
      <c r="H148" s="464"/>
      <c r="I148" s="464"/>
      <c r="J148" s="464"/>
      <c r="K148" s="464"/>
      <c r="L148" s="464"/>
      <c r="M148" s="464"/>
      <c r="N148" s="464"/>
      <c r="O148" s="464"/>
      <c r="P148" s="464"/>
      <c r="Q148" s="464"/>
      <c r="R148" s="465"/>
      <c r="S148" s="223"/>
      <c r="T148" s="223"/>
      <c r="U148" s="251"/>
      <c r="V148" s="252"/>
      <c r="W148" s="252"/>
      <c r="X148" s="253"/>
      <c r="Y148" s="251"/>
      <c r="Z148" s="252"/>
      <c r="AA148" s="252"/>
      <c r="AB148" s="252"/>
      <c r="AC148" s="330"/>
      <c r="AD148" s="232" t="str">
        <f>IF(U148="","",ROUND(U148*Y148,0))</f>
        <v/>
      </c>
      <c r="AE148" s="233"/>
      <c r="AF148" s="233"/>
      <c r="AG148" s="233"/>
      <c r="AH148" s="234"/>
      <c r="AI148" s="238" t="s">
        <v>68</v>
      </c>
      <c r="AJ148" s="239"/>
      <c r="AK148" s="76"/>
      <c r="AL148" s="313"/>
      <c r="AM148" s="314"/>
      <c r="AN148" s="245"/>
      <c r="AO148" s="246"/>
      <c r="AP148" s="148"/>
      <c r="AQ148" s="79"/>
      <c r="AR148" s="79"/>
      <c r="AS148" s="79"/>
      <c r="AT148" s="79"/>
      <c r="AU148" s="78"/>
      <c r="AV148" s="77"/>
      <c r="AW148" s="334" t="s">
        <v>7</v>
      </c>
      <c r="AX148" s="335"/>
      <c r="AY148" s="80"/>
      <c r="AZ148" s="81"/>
      <c r="BA148" s="82" t="s">
        <v>6</v>
      </c>
      <c r="BB148" s="81"/>
      <c r="BC148" s="81"/>
      <c r="BD148" s="83" t="s">
        <v>5</v>
      </c>
      <c r="BI148" s="249" t="str">
        <f>IF(OR(AND(B148="",D148="",S148="",U148="",Y148=""),AND(B148&lt;&gt;"",D148&lt;&gt;"",S148&lt;&gt;"",U148&lt;&gt;"",Y148&lt;&gt;"")),"","未入力項目があります")</f>
        <v/>
      </c>
      <c r="BJ148" s="458" t="str">
        <f t="shared" ref="BJ148" si="84">IF(OR(AND(AD148="",AI148=" "),AND(AD148&lt;&gt;"",AI148&lt;&gt;" ")),"","税区分を選択下さい あるいは不要な税区分は消して下さい")</f>
        <v/>
      </c>
    </row>
    <row r="149" spans="2:62" ht="12.95" customHeight="1" x14ac:dyDescent="0.15">
      <c r="B149" s="320"/>
      <c r="C149" s="321"/>
      <c r="D149" s="466"/>
      <c r="E149" s="467"/>
      <c r="F149" s="467"/>
      <c r="G149" s="467"/>
      <c r="H149" s="467"/>
      <c r="I149" s="467"/>
      <c r="J149" s="467"/>
      <c r="K149" s="467"/>
      <c r="L149" s="467"/>
      <c r="M149" s="467"/>
      <c r="N149" s="467"/>
      <c r="O149" s="467"/>
      <c r="P149" s="467"/>
      <c r="Q149" s="467"/>
      <c r="R149" s="468"/>
      <c r="S149" s="223"/>
      <c r="T149" s="223"/>
      <c r="U149" s="227"/>
      <c r="V149" s="228"/>
      <c r="W149" s="228"/>
      <c r="X149" s="229"/>
      <c r="Y149" s="227"/>
      <c r="Z149" s="228"/>
      <c r="AA149" s="228"/>
      <c r="AB149" s="228"/>
      <c r="AC149" s="231"/>
      <c r="AD149" s="235"/>
      <c r="AE149" s="236"/>
      <c r="AF149" s="236"/>
      <c r="AG149" s="236"/>
      <c r="AH149" s="237"/>
      <c r="AI149" s="240"/>
      <c r="AJ149" s="239"/>
      <c r="AK149" s="76"/>
      <c r="AL149" s="243"/>
      <c r="AM149" s="244"/>
      <c r="AN149" s="247"/>
      <c r="AO149" s="248"/>
      <c r="AP149" s="131"/>
      <c r="AU149" s="76"/>
      <c r="AV149" s="85"/>
      <c r="AW149" s="86"/>
      <c r="AX149" s="87"/>
      <c r="AY149" s="88"/>
      <c r="AZ149" s="86"/>
      <c r="BA149" s="89"/>
      <c r="BB149" s="86"/>
      <c r="BC149" s="86"/>
      <c r="BD149" s="90"/>
      <c r="BI149" s="249"/>
      <c r="BJ149" s="458"/>
    </row>
    <row r="150" spans="2:62" ht="12.95" customHeight="1" x14ac:dyDescent="0.15">
      <c r="B150" s="318"/>
      <c r="C150" s="319"/>
      <c r="D150" s="463"/>
      <c r="E150" s="464"/>
      <c r="F150" s="464"/>
      <c r="G150" s="464"/>
      <c r="H150" s="464"/>
      <c r="I150" s="464"/>
      <c r="J150" s="464"/>
      <c r="K150" s="464"/>
      <c r="L150" s="464"/>
      <c r="M150" s="464"/>
      <c r="N150" s="464"/>
      <c r="O150" s="464"/>
      <c r="P150" s="464"/>
      <c r="Q150" s="464"/>
      <c r="R150" s="465"/>
      <c r="S150" s="223"/>
      <c r="T150" s="223"/>
      <c r="U150" s="224"/>
      <c r="V150" s="225"/>
      <c r="W150" s="225"/>
      <c r="X150" s="226"/>
      <c r="Y150" s="224"/>
      <c r="Z150" s="225"/>
      <c r="AA150" s="225"/>
      <c r="AB150" s="225"/>
      <c r="AC150" s="230"/>
      <c r="AD150" s="232" t="str">
        <f>IF(U150="","",ROUND(U150*Y150,0))</f>
        <v/>
      </c>
      <c r="AE150" s="233"/>
      <c r="AF150" s="233"/>
      <c r="AG150" s="233"/>
      <c r="AH150" s="234"/>
      <c r="AI150" s="238" t="s">
        <v>68</v>
      </c>
      <c r="AJ150" s="239"/>
      <c r="AK150" s="76"/>
      <c r="AL150" s="241"/>
      <c r="AM150" s="242"/>
      <c r="AN150" s="245"/>
      <c r="AO150" s="246"/>
      <c r="AP150" s="148"/>
      <c r="AQ150" s="79"/>
      <c r="AR150" s="79"/>
      <c r="AS150" s="79"/>
      <c r="AT150" s="79"/>
      <c r="AU150" s="78"/>
      <c r="AV150" s="77"/>
      <c r="AW150" s="79"/>
      <c r="AX150" s="93"/>
      <c r="AY150" s="80"/>
      <c r="AZ150" s="81"/>
      <c r="BA150" s="94"/>
      <c r="BB150" s="95"/>
      <c r="BC150" s="95"/>
      <c r="BD150" s="96"/>
      <c r="BI150" s="249" t="str">
        <f t="shared" ref="BI150" si="85">IF(OR(AND(B150="",D150="",S150="",U150="",Y150=""),AND(B150&lt;&gt;"",D150&lt;&gt;"",S150&lt;&gt;"",U150&lt;&gt;"",Y150&lt;&gt;"")),"","未入力項目があります")</f>
        <v/>
      </c>
      <c r="BJ150" s="458" t="str">
        <f t="shared" ref="BJ150" si="86">IF(OR(AND(AD150="",AI150=" "),AND(AD150&lt;&gt;"",AI150&lt;&gt;" ")),"","税区分を選択下さい あるいは不要な税区分は消して下さい")</f>
        <v/>
      </c>
    </row>
    <row r="151" spans="2:62" ht="12.95" customHeight="1" x14ac:dyDescent="0.15">
      <c r="B151" s="320"/>
      <c r="C151" s="321"/>
      <c r="D151" s="466"/>
      <c r="E151" s="467"/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8"/>
      <c r="S151" s="223"/>
      <c r="T151" s="223"/>
      <c r="U151" s="227"/>
      <c r="V151" s="228"/>
      <c r="W151" s="228"/>
      <c r="X151" s="229"/>
      <c r="Y151" s="227"/>
      <c r="Z151" s="228"/>
      <c r="AA151" s="228"/>
      <c r="AB151" s="228"/>
      <c r="AC151" s="231"/>
      <c r="AD151" s="235"/>
      <c r="AE151" s="236"/>
      <c r="AF151" s="236"/>
      <c r="AG151" s="236"/>
      <c r="AH151" s="237"/>
      <c r="AI151" s="240"/>
      <c r="AJ151" s="239"/>
      <c r="AK151" s="76"/>
      <c r="AL151" s="243"/>
      <c r="AM151" s="244"/>
      <c r="AN151" s="247"/>
      <c r="AO151" s="248"/>
      <c r="AP151" s="149"/>
      <c r="AQ151" s="98"/>
      <c r="AR151" s="98"/>
      <c r="AS151" s="98"/>
      <c r="AT151" s="98"/>
      <c r="AU151" s="99"/>
      <c r="AV151" s="100"/>
      <c r="AW151" s="98"/>
      <c r="AX151" s="98"/>
      <c r="AY151" s="101"/>
      <c r="AZ151" s="98"/>
      <c r="BA151" s="102"/>
      <c r="BB151" s="98"/>
      <c r="BC151" s="98"/>
      <c r="BD151" s="103"/>
      <c r="BI151" s="249"/>
      <c r="BJ151" s="458"/>
    </row>
    <row r="152" spans="2:62" ht="12.95" customHeight="1" x14ac:dyDescent="0.15">
      <c r="B152" s="318"/>
      <c r="C152" s="319"/>
      <c r="D152" s="463"/>
      <c r="E152" s="464"/>
      <c r="F152" s="464"/>
      <c r="G152" s="464"/>
      <c r="H152" s="464"/>
      <c r="I152" s="464"/>
      <c r="J152" s="464"/>
      <c r="K152" s="464"/>
      <c r="L152" s="464"/>
      <c r="M152" s="464"/>
      <c r="N152" s="464"/>
      <c r="O152" s="464"/>
      <c r="P152" s="464"/>
      <c r="Q152" s="464"/>
      <c r="R152" s="465"/>
      <c r="S152" s="223"/>
      <c r="T152" s="223"/>
      <c r="U152" s="224"/>
      <c r="V152" s="225"/>
      <c r="W152" s="225"/>
      <c r="X152" s="226"/>
      <c r="Y152" s="224"/>
      <c r="Z152" s="225"/>
      <c r="AA152" s="225"/>
      <c r="AB152" s="225"/>
      <c r="AC152" s="230"/>
      <c r="AD152" s="232" t="str">
        <f>IF(U152="","",ROUND(U152*Y152,0))</f>
        <v/>
      </c>
      <c r="AE152" s="233"/>
      <c r="AF152" s="233"/>
      <c r="AG152" s="233"/>
      <c r="AH152" s="234"/>
      <c r="AI152" s="238" t="s">
        <v>68</v>
      </c>
      <c r="AJ152" s="239"/>
      <c r="AK152" s="76"/>
      <c r="AL152" s="241"/>
      <c r="AM152" s="242"/>
      <c r="AN152" s="245"/>
      <c r="AO152" s="246"/>
      <c r="AP152" s="148"/>
      <c r="AQ152" s="79"/>
      <c r="AR152" s="79"/>
      <c r="AS152" s="79"/>
      <c r="AT152" s="79"/>
      <c r="AU152" s="78"/>
      <c r="AV152" s="77"/>
      <c r="AW152" s="79"/>
      <c r="AX152" s="93"/>
      <c r="AY152" s="80"/>
      <c r="AZ152" s="81"/>
      <c r="BA152" s="94"/>
      <c r="BB152" s="95"/>
      <c r="BC152" s="95"/>
      <c r="BD152" s="96"/>
      <c r="BI152" s="249" t="str">
        <f t="shared" ref="BI152" si="87">IF(OR(AND(B152="",D152="",S152="",U152="",Y152=""),AND(B152&lt;&gt;"",D152&lt;&gt;"",S152&lt;&gt;"",U152&lt;&gt;"",Y152&lt;&gt;"")),"","未入力項目があります")</f>
        <v/>
      </c>
      <c r="BJ152" s="458" t="str">
        <f t="shared" ref="BJ152" si="88">IF(OR(AND(AD152="",AI152=" "),AND(AD152&lt;&gt;"",AI152&lt;&gt;" ")),"","税区分を選択下さい あるいは不要な税区分は消して下さい")</f>
        <v/>
      </c>
    </row>
    <row r="153" spans="2:62" ht="12.95" customHeight="1" x14ac:dyDescent="0.15">
      <c r="B153" s="320"/>
      <c r="C153" s="321"/>
      <c r="D153" s="466"/>
      <c r="E153" s="467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  <c r="R153" s="468"/>
      <c r="S153" s="223"/>
      <c r="T153" s="223"/>
      <c r="U153" s="227"/>
      <c r="V153" s="228"/>
      <c r="W153" s="228"/>
      <c r="X153" s="229"/>
      <c r="Y153" s="227"/>
      <c r="Z153" s="228"/>
      <c r="AA153" s="228"/>
      <c r="AB153" s="228"/>
      <c r="AC153" s="231"/>
      <c r="AD153" s="235"/>
      <c r="AE153" s="236"/>
      <c r="AF153" s="236"/>
      <c r="AG153" s="236"/>
      <c r="AH153" s="237"/>
      <c r="AI153" s="240"/>
      <c r="AJ153" s="239"/>
      <c r="AK153" s="76"/>
      <c r="AL153" s="243"/>
      <c r="AM153" s="244"/>
      <c r="AN153" s="247"/>
      <c r="AO153" s="248"/>
      <c r="AP153" s="149"/>
      <c r="AQ153" s="98"/>
      <c r="AR153" s="98"/>
      <c r="AS153" s="98"/>
      <c r="AT153" s="98"/>
      <c r="AU153" s="99"/>
      <c r="AV153" s="100"/>
      <c r="AW153" s="98"/>
      <c r="AX153" s="98"/>
      <c r="AY153" s="101"/>
      <c r="AZ153" s="98"/>
      <c r="BA153" s="102"/>
      <c r="BB153" s="98"/>
      <c r="BC153" s="98"/>
      <c r="BD153" s="103"/>
      <c r="BI153" s="249"/>
      <c r="BJ153" s="458"/>
    </row>
    <row r="154" spans="2:62" ht="12.95" customHeight="1" x14ac:dyDescent="0.15">
      <c r="B154" s="318"/>
      <c r="C154" s="319"/>
      <c r="D154" s="463"/>
      <c r="E154" s="464"/>
      <c r="F154" s="464"/>
      <c r="G154" s="464"/>
      <c r="H154" s="464"/>
      <c r="I154" s="464"/>
      <c r="J154" s="464"/>
      <c r="K154" s="464"/>
      <c r="L154" s="464"/>
      <c r="M154" s="464"/>
      <c r="N154" s="464"/>
      <c r="O154" s="464"/>
      <c r="P154" s="464"/>
      <c r="Q154" s="464"/>
      <c r="R154" s="465"/>
      <c r="S154" s="223"/>
      <c r="T154" s="223"/>
      <c r="U154" s="224"/>
      <c r="V154" s="225"/>
      <c r="W154" s="225"/>
      <c r="X154" s="226"/>
      <c r="Y154" s="224"/>
      <c r="Z154" s="225"/>
      <c r="AA154" s="225"/>
      <c r="AB154" s="225"/>
      <c r="AC154" s="230"/>
      <c r="AD154" s="232" t="str">
        <f>IF(U154="","",ROUND(U154*Y154,0))</f>
        <v/>
      </c>
      <c r="AE154" s="233"/>
      <c r="AF154" s="233"/>
      <c r="AG154" s="233"/>
      <c r="AH154" s="234"/>
      <c r="AI154" s="238" t="s">
        <v>68</v>
      </c>
      <c r="AJ154" s="239"/>
      <c r="AK154" s="76"/>
      <c r="AL154" s="241"/>
      <c r="AM154" s="242"/>
      <c r="AN154" s="245"/>
      <c r="AO154" s="246"/>
      <c r="AP154" s="148"/>
      <c r="AQ154" s="79"/>
      <c r="AR154" s="79"/>
      <c r="AS154" s="79"/>
      <c r="AT154" s="79"/>
      <c r="AU154" s="78"/>
      <c r="AV154" s="77"/>
      <c r="AW154" s="79"/>
      <c r="AX154" s="93"/>
      <c r="AY154" s="80"/>
      <c r="AZ154" s="81"/>
      <c r="BA154" s="94"/>
      <c r="BB154" s="95"/>
      <c r="BC154" s="95"/>
      <c r="BD154" s="96"/>
      <c r="BI154" s="249" t="str">
        <f t="shared" ref="BI154" si="89">IF(OR(AND(B154="",D154="",S154="",U154="",Y154=""),AND(B154&lt;&gt;"",D154&lt;&gt;"",S154&lt;&gt;"",U154&lt;&gt;"",Y154&lt;&gt;"")),"","未入力項目があります")</f>
        <v/>
      </c>
      <c r="BJ154" s="458" t="str">
        <f t="shared" ref="BJ154" si="90">IF(OR(AND(AD154="",AI154=" "),AND(AD154&lt;&gt;"",AI154&lt;&gt;" ")),"","税区分を選択下さい あるいは不要な税区分は消して下さい")</f>
        <v/>
      </c>
    </row>
    <row r="155" spans="2:62" ht="12.95" customHeight="1" x14ac:dyDescent="0.15">
      <c r="B155" s="320"/>
      <c r="C155" s="321"/>
      <c r="D155" s="466"/>
      <c r="E155" s="467"/>
      <c r="F155" s="467"/>
      <c r="G155" s="467"/>
      <c r="H155" s="467"/>
      <c r="I155" s="467"/>
      <c r="J155" s="467"/>
      <c r="K155" s="467"/>
      <c r="L155" s="467"/>
      <c r="M155" s="467"/>
      <c r="N155" s="467"/>
      <c r="O155" s="467"/>
      <c r="P155" s="467"/>
      <c r="Q155" s="467"/>
      <c r="R155" s="468"/>
      <c r="S155" s="223"/>
      <c r="T155" s="223"/>
      <c r="U155" s="227"/>
      <c r="V155" s="228"/>
      <c r="W155" s="228"/>
      <c r="X155" s="229"/>
      <c r="Y155" s="227"/>
      <c r="Z155" s="228"/>
      <c r="AA155" s="228"/>
      <c r="AB155" s="228"/>
      <c r="AC155" s="231"/>
      <c r="AD155" s="235"/>
      <c r="AE155" s="236"/>
      <c r="AF155" s="236"/>
      <c r="AG155" s="236"/>
      <c r="AH155" s="237"/>
      <c r="AI155" s="240"/>
      <c r="AJ155" s="239"/>
      <c r="AK155" s="76"/>
      <c r="AL155" s="243"/>
      <c r="AM155" s="244"/>
      <c r="AN155" s="247"/>
      <c r="AO155" s="248"/>
      <c r="AP155" s="149"/>
      <c r="AQ155" s="98"/>
      <c r="AR155" s="98"/>
      <c r="AS155" s="98"/>
      <c r="AT155" s="98"/>
      <c r="AU155" s="99"/>
      <c r="AV155" s="100"/>
      <c r="AW155" s="98"/>
      <c r="AX155" s="98"/>
      <c r="AY155" s="101"/>
      <c r="AZ155" s="98"/>
      <c r="BA155" s="102"/>
      <c r="BB155" s="98"/>
      <c r="BC155" s="98"/>
      <c r="BD155" s="103"/>
      <c r="BI155" s="249"/>
      <c r="BJ155" s="458"/>
    </row>
    <row r="156" spans="2:62" ht="12.95" customHeight="1" x14ac:dyDescent="0.15">
      <c r="B156" s="318"/>
      <c r="C156" s="319"/>
      <c r="D156" s="463"/>
      <c r="E156" s="464"/>
      <c r="F156" s="464"/>
      <c r="G156" s="464"/>
      <c r="H156" s="464"/>
      <c r="I156" s="464"/>
      <c r="J156" s="464"/>
      <c r="K156" s="464"/>
      <c r="L156" s="464"/>
      <c r="M156" s="464"/>
      <c r="N156" s="464"/>
      <c r="O156" s="464"/>
      <c r="P156" s="464"/>
      <c r="Q156" s="464"/>
      <c r="R156" s="465"/>
      <c r="S156" s="223"/>
      <c r="T156" s="223"/>
      <c r="U156" s="224"/>
      <c r="V156" s="225"/>
      <c r="W156" s="225"/>
      <c r="X156" s="226"/>
      <c r="Y156" s="224"/>
      <c r="Z156" s="225"/>
      <c r="AA156" s="225"/>
      <c r="AB156" s="225"/>
      <c r="AC156" s="230"/>
      <c r="AD156" s="232" t="str">
        <f>IF(U156="","",ROUND(U156*Y156,0))</f>
        <v/>
      </c>
      <c r="AE156" s="233"/>
      <c r="AF156" s="233"/>
      <c r="AG156" s="233"/>
      <c r="AH156" s="234"/>
      <c r="AI156" s="238" t="s">
        <v>68</v>
      </c>
      <c r="AJ156" s="239"/>
      <c r="AK156" s="76"/>
      <c r="AL156" s="241"/>
      <c r="AM156" s="242"/>
      <c r="AN156" s="245"/>
      <c r="AO156" s="246"/>
      <c r="AP156" s="148"/>
      <c r="AQ156" s="79"/>
      <c r="AR156" s="79"/>
      <c r="AS156" s="79"/>
      <c r="AT156" s="79"/>
      <c r="AU156" s="78"/>
      <c r="AV156" s="77"/>
      <c r="AW156" s="79"/>
      <c r="AX156" s="93"/>
      <c r="AY156" s="80"/>
      <c r="AZ156" s="81"/>
      <c r="BA156" s="94"/>
      <c r="BB156" s="95"/>
      <c r="BC156" s="95"/>
      <c r="BD156" s="96"/>
      <c r="BI156" s="249" t="str">
        <f t="shared" ref="BI156" si="91">IF(OR(AND(B156="",D156="",S156="",U156="",Y156=""),AND(B156&lt;&gt;"",D156&lt;&gt;"",S156&lt;&gt;"",U156&lt;&gt;"",Y156&lt;&gt;"")),"","未入力項目があります")</f>
        <v/>
      </c>
      <c r="BJ156" s="458" t="str">
        <f t="shared" ref="BJ156" si="92">IF(OR(AND(AD156="",AI156=" "),AND(AD156&lt;&gt;"",AI156&lt;&gt;" ")),"","税区分を選択下さい あるいは不要な税区分は消して下さい")</f>
        <v/>
      </c>
    </row>
    <row r="157" spans="2:62" ht="12.95" customHeight="1" x14ac:dyDescent="0.15">
      <c r="B157" s="320"/>
      <c r="C157" s="321"/>
      <c r="D157" s="466"/>
      <c r="E157" s="467"/>
      <c r="F157" s="467"/>
      <c r="G157" s="467"/>
      <c r="H157" s="467"/>
      <c r="I157" s="467"/>
      <c r="J157" s="467"/>
      <c r="K157" s="467"/>
      <c r="L157" s="467"/>
      <c r="M157" s="467"/>
      <c r="N157" s="467"/>
      <c r="O157" s="467"/>
      <c r="P157" s="467"/>
      <c r="Q157" s="467"/>
      <c r="R157" s="468"/>
      <c r="S157" s="223"/>
      <c r="T157" s="223"/>
      <c r="U157" s="227"/>
      <c r="V157" s="228"/>
      <c r="W157" s="228"/>
      <c r="X157" s="229"/>
      <c r="Y157" s="227"/>
      <c r="Z157" s="228"/>
      <c r="AA157" s="228"/>
      <c r="AB157" s="228"/>
      <c r="AC157" s="231"/>
      <c r="AD157" s="235"/>
      <c r="AE157" s="236"/>
      <c r="AF157" s="236"/>
      <c r="AG157" s="236"/>
      <c r="AH157" s="237"/>
      <c r="AI157" s="240"/>
      <c r="AJ157" s="239"/>
      <c r="AK157" s="76"/>
      <c r="AL157" s="243"/>
      <c r="AM157" s="244"/>
      <c r="AN157" s="247"/>
      <c r="AO157" s="248"/>
      <c r="AP157" s="149"/>
      <c r="AQ157" s="98"/>
      <c r="AR157" s="98"/>
      <c r="AS157" s="98"/>
      <c r="AT157" s="98"/>
      <c r="AU157" s="99"/>
      <c r="AV157" s="100"/>
      <c r="AW157" s="98"/>
      <c r="AX157" s="98"/>
      <c r="AY157" s="101"/>
      <c r="AZ157" s="98"/>
      <c r="BA157" s="102"/>
      <c r="BB157" s="98"/>
      <c r="BC157" s="98"/>
      <c r="BD157" s="103"/>
      <c r="BI157" s="249"/>
      <c r="BJ157" s="458"/>
    </row>
    <row r="158" spans="2:62" ht="12.95" customHeight="1" x14ac:dyDescent="0.15">
      <c r="B158" s="318"/>
      <c r="C158" s="319"/>
      <c r="D158" s="463"/>
      <c r="E158" s="464"/>
      <c r="F158" s="464"/>
      <c r="G158" s="464"/>
      <c r="H158" s="464"/>
      <c r="I158" s="464"/>
      <c r="J158" s="464"/>
      <c r="K158" s="464"/>
      <c r="L158" s="464"/>
      <c r="M158" s="464"/>
      <c r="N158" s="464"/>
      <c r="O158" s="464"/>
      <c r="P158" s="464"/>
      <c r="Q158" s="464"/>
      <c r="R158" s="465"/>
      <c r="S158" s="223"/>
      <c r="T158" s="223"/>
      <c r="U158" s="224"/>
      <c r="V158" s="225"/>
      <c r="W158" s="225"/>
      <c r="X158" s="226"/>
      <c r="Y158" s="224"/>
      <c r="Z158" s="225"/>
      <c r="AA158" s="225"/>
      <c r="AB158" s="225"/>
      <c r="AC158" s="230"/>
      <c r="AD158" s="232" t="str">
        <f>IF(U158="","",ROUND(U158*Y158,0))</f>
        <v/>
      </c>
      <c r="AE158" s="233"/>
      <c r="AF158" s="233"/>
      <c r="AG158" s="233"/>
      <c r="AH158" s="234"/>
      <c r="AI158" s="238" t="s">
        <v>68</v>
      </c>
      <c r="AJ158" s="239"/>
      <c r="AK158" s="76"/>
      <c r="AL158" s="241"/>
      <c r="AM158" s="242"/>
      <c r="AN158" s="245"/>
      <c r="AO158" s="246"/>
      <c r="AP158" s="131"/>
      <c r="AQ158" s="37"/>
      <c r="AR158" s="37"/>
      <c r="AS158" s="37"/>
      <c r="AT158" s="37"/>
      <c r="AU158" s="92"/>
      <c r="AV158" s="91"/>
      <c r="AW158" s="37"/>
      <c r="AX158" s="104"/>
      <c r="AY158" s="105"/>
      <c r="AZ158" s="106"/>
      <c r="BA158" s="107"/>
      <c r="BB158" s="108"/>
      <c r="BC158" s="108"/>
      <c r="BD158" s="109"/>
      <c r="BI158" s="249" t="str">
        <f t="shared" ref="BI158" si="93">IF(OR(AND(B158="",D158="",S158="",U158="",Y158=""),AND(B158&lt;&gt;"",D158&lt;&gt;"",S158&lt;&gt;"",U158&lt;&gt;"",Y158&lt;&gt;"")),"","未入力項目があります")</f>
        <v/>
      </c>
      <c r="BJ158" s="458" t="str">
        <f t="shared" ref="BJ158" si="94">IF(OR(AND(AD158="",AI158=" "),AND(AD158&lt;&gt;"",AI158&lt;&gt;" ")),"","税区分を選択下さい あるいは不要な税区分は消して下さい")</f>
        <v/>
      </c>
    </row>
    <row r="159" spans="2:62" ht="12.95" customHeight="1" x14ac:dyDescent="0.15">
      <c r="B159" s="320"/>
      <c r="C159" s="321"/>
      <c r="D159" s="466"/>
      <c r="E159" s="467"/>
      <c r="F159" s="467"/>
      <c r="G159" s="467"/>
      <c r="H159" s="467"/>
      <c r="I159" s="467"/>
      <c r="J159" s="467"/>
      <c r="K159" s="467"/>
      <c r="L159" s="467"/>
      <c r="M159" s="467"/>
      <c r="N159" s="467"/>
      <c r="O159" s="467"/>
      <c r="P159" s="467"/>
      <c r="Q159" s="467"/>
      <c r="R159" s="468"/>
      <c r="S159" s="223"/>
      <c r="T159" s="223"/>
      <c r="U159" s="227"/>
      <c r="V159" s="228"/>
      <c r="W159" s="228"/>
      <c r="X159" s="229"/>
      <c r="Y159" s="227"/>
      <c r="Z159" s="228"/>
      <c r="AA159" s="228"/>
      <c r="AB159" s="228"/>
      <c r="AC159" s="231"/>
      <c r="AD159" s="235"/>
      <c r="AE159" s="236"/>
      <c r="AF159" s="236"/>
      <c r="AG159" s="236"/>
      <c r="AH159" s="237"/>
      <c r="AI159" s="240"/>
      <c r="AJ159" s="239"/>
      <c r="AK159" s="76"/>
      <c r="AL159" s="243"/>
      <c r="AM159" s="244"/>
      <c r="AN159" s="247"/>
      <c r="AO159" s="248"/>
      <c r="AP159" s="131"/>
      <c r="AU159" s="76"/>
      <c r="AV159" s="110"/>
      <c r="AY159" s="111"/>
      <c r="BA159" s="112"/>
      <c r="BD159" s="113"/>
      <c r="BI159" s="249"/>
      <c r="BJ159" s="458"/>
    </row>
    <row r="160" spans="2:62" ht="12.95" customHeight="1" x14ac:dyDescent="0.15">
      <c r="B160" s="318"/>
      <c r="C160" s="319"/>
      <c r="D160" s="463"/>
      <c r="E160" s="464"/>
      <c r="F160" s="464"/>
      <c r="G160" s="464"/>
      <c r="H160" s="464"/>
      <c r="I160" s="464"/>
      <c r="J160" s="464"/>
      <c r="K160" s="464"/>
      <c r="L160" s="464"/>
      <c r="M160" s="464"/>
      <c r="N160" s="464"/>
      <c r="O160" s="464"/>
      <c r="P160" s="464"/>
      <c r="Q160" s="464"/>
      <c r="R160" s="465"/>
      <c r="S160" s="223"/>
      <c r="T160" s="223"/>
      <c r="U160" s="224"/>
      <c r="V160" s="225"/>
      <c r="W160" s="225"/>
      <c r="X160" s="226"/>
      <c r="Y160" s="224"/>
      <c r="Z160" s="225"/>
      <c r="AA160" s="225"/>
      <c r="AB160" s="225"/>
      <c r="AC160" s="230"/>
      <c r="AD160" s="232" t="str">
        <f>IF(U160="","",ROUND(U160*Y160,0))</f>
        <v/>
      </c>
      <c r="AE160" s="233"/>
      <c r="AF160" s="233"/>
      <c r="AG160" s="233"/>
      <c r="AH160" s="234"/>
      <c r="AI160" s="238" t="s">
        <v>68</v>
      </c>
      <c r="AJ160" s="239"/>
      <c r="AK160" s="76"/>
      <c r="AL160" s="241"/>
      <c r="AM160" s="242"/>
      <c r="AN160" s="245"/>
      <c r="AO160" s="246"/>
      <c r="AP160" s="148"/>
      <c r="AQ160" s="79"/>
      <c r="AR160" s="79"/>
      <c r="AS160" s="79"/>
      <c r="AT160" s="79"/>
      <c r="AU160" s="78"/>
      <c r="AV160" s="77"/>
      <c r="AW160" s="79"/>
      <c r="AX160" s="93"/>
      <c r="AY160" s="80"/>
      <c r="AZ160" s="81"/>
      <c r="BA160" s="94"/>
      <c r="BB160" s="95"/>
      <c r="BC160" s="95"/>
      <c r="BD160" s="96"/>
      <c r="BI160" s="249" t="str">
        <f t="shared" ref="BI160" si="95">IF(OR(AND(B160="",D160="",S160="",U160="",Y160=""),AND(B160&lt;&gt;"",D160&lt;&gt;"",S160&lt;&gt;"",U160&lt;&gt;"",Y160&lt;&gt;"")),"","未入力項目があります")</f>
        <v/>
      </c>
      <c r="BJ160" s="458" t="str">
        <f t="shared" ref="BJ160" si="96">IF(OR(AND(AD160="",AI160=" "),AND(AD160&lt;&gt;"",AI160&lt;&gt;" ")),"","税区分を選択下さい あるいは不要な税区分は消して下さい")</f>
        <v/>
      </c>
    </row>
    <row r="161" spans="2:62" ht="12.95" customHeight="1" x14ac:dyDescent="0.15">
      <c r="B161" s="320"/>
      <c r="C161" s="321"/>
      <c r="D161" s="466"/>
      <c r="E161" s="467"/>
      <c r="F161" s="467"/>
      <c r="G161" s="467"/>
      <c r="H161" s="467"/>
      <c r="I161" s="467"/>
      <c r="J161" s="467"/>
      <c r="K161" s="467"/>
      <c r="L161" s="467"/>
      <c r="M161" s="467"/>
      <c r="N161" s="467"/>
      <c r="O161" s="467"/>
      <c r="P161" s="467"/>
      <c r="Q161" s="467"/>
      <c r="R161" s="468"/>
      <c r="S161" s="223"/>
      <c r="T161" s="223"/>
      <c r="U161" s="227"/>
      <c r="V161" s="228"/>
      <c r="W161" s="228"/>
      <c r="X161" s="229"/>
      <c r="Y161" s="227"/>
      <c r="Z161" s="228"/>
      <c r="AA161" s="228"/>
      <c r="AB161" s="228"/>
      <c r="AC161" s="231"/>
      <c r="AD161" s="235"/>
      <c r="AE161" s="236"/>
      <c r="AF161" s="236"/>
      <c r="AG161" s="236"/>
      <c r="AH161" s="237"/>
      <c r="AI161" s="240"/>
      <c r="AJ161" s="239"/>
      <c r="AK161" s="76"/>
      <c r="AL161" s="243"/>
      <c r="AM161" s="244"/>
      <c r="AN161" s="247"/>
      <c r="AO161" s="248"/>
      <c r="AP161" s="149"/>
      <c r="AQ161" s="98"/>
      <c r="AR161" s="98"/>
      <c r="AS161" s="98"/>
      <c r="AT161" s="98"/>
      <c r="AU161" s="99"/>
      <c r="AV161" s="100"/>
      <c r="AW161" s="98"/>
      <c r="AX161" s="98"/>
      <c r="AY161" s="101"/>
      <c r="AZ161" s="98"/>
      <c r="BA161" s="102"/>
      <c r="BB161" s="98"/>
      <c r="BC161" s="98"/>
      <c r="BD161" s="103"/>
      <c r="BI161" s="249"/>
      <c r="BJ161" s="458"/>
    </row>
    <row r="162" spans="2:62" ht="12.95" customHeight="1" x14ac:dyDescent="0.15">
      <c r="B162" s="318"/>
      <c r="C162" s="319"/>
      <c r="D162" s="463"/>
      <c r="E162" s="464"/>
      <c r="F162" s="464"/>
      <c r="G162" s="464"/>
      <c r="H162" s="464"/>
      <c r="I162" s="464"/>
      <c r="J162" s="464"/>
      <c r="K162" s="464"/>
      <c r="L162" s="464"/>
      <c r="M162" s="464"/>
      <c r="N162" s="464"/>
      <c r="O162" s="464"/>
      <c r="P162" s="464"/>
      <c r="Q162" s="464"/>
      <c r="R162" s="465"/>
      <c r="S162" s="223"/>
      <c r="T162" s="223"/>
      <c r="U162" s="224"/>
      <c r="V162" s="225"/>
      <c r="W162" s="225"/>
      <c r="X162" s="226"/>
      <c r="Y162" s="224"/>
      <c r="Z162" s="225"/>
      <c r="AA162" s="225"/>
      <c r="AB162" s="225"/>
      <c r="AC162" s="230"/>
      <c r="AD162" s="232" t="str">
        <f>IF(U162="","",ROUND(U162*Y162,0))</f>
        <v/>
      </c>
      <c r="AE162" s="233"/>
      <c r="AF162" s="233"/>
      <c r="AG162" s="233"/>
      <c r="AH162" s="234"/>
      <c r="AI162" s="238" t="s">
        <v>68</v>
      </c>
      <c r="AJ162" s="239"/>
      <c r="AK162" s="76"/>
      <c r="AL162" s="313"/>
      <c r="AM162" s="314"/>
      <c r="AN162" s="245"/>
      <c r="AO162" s="246"/>
      <c r="AP162" s="148"/>
      <c r="AQ162" s="79"/>
      <c r="AR162" s="79"/>
      <c r="AS162" s="79"/>
      <c r="AT162" s="79"/>
      <c r="AU162" s="78"/>
      <c r="AV162" s="77"/>
      <c r="AW162" s="415"/>
      <c r="AX162" s="416"/>
      <c r="AY162" s="80"/>
      <c r="AZ162" s="81"/>
      <c r="BA162" s="125"/>
      <c r="BB162" s="81"/>
      <c r="BC162" s="81"/>
      <c r="BD162" s="126"/>
      <c r="BI162" s="249" t="str">
        <f t="shared" ref="BI162" si="97">IF(OR(AND(B162="",D162="",S162="",U162="",Y162=""),AND(B162&lt;&gt;"",D162&lt;&gt;"",S162&lt;&gt;"",U162&lt;&gt;"",Y162&lt;&gt;"")),"","未入力項目があります")</f>
        <v/>
      </c>
      <c r="BJ162" s="458" t="str">
        <f t="shared" ref="BJ162" si="98">IF(OR(AND(AD162="",AI162=" "),AND(AD162&lt;&gt;"",AI162&lt;&gt;" ")),"","税区分を選択下さい あるいは不要な税区分は消して下さい")</f>
        <v/>
      </c>
    </row>
    <row r="163" spans="2:62" ht="12.95" customHeight="1" x14ac:dyDescent="0.15">
      <c r="B163" s="320"/>
      <c r="C163" s="321"/>
      <c r="D163" s="466"/>
      <c r="E163" s="467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/>
      <c r="Q163" s="467"/>
      <c r="R163" s="468"/>
      <c r="S163" s="223"/>
      <c r="T163" s="223"/>
      <c r="U163" s="227"/>
      <c r="V163" s="228"/>
      <c r="W163" s="228"/>
      <c r="X163" s="229"/>
      <c r="Y163" s="227"/>
      <c r="Z163" s="228"/>
      <c r="AA163" s="228"/>
      <c r="AB163" s="228"/>
      <c r="AC163" s="231"/>
      <c r="AD163" s="235"/>
      <c r="AE163" s="236"/>
      <c r="AF163" s="236"/>
      <c r="AG163" s="236"/>
      <c r="AH163" s="237"/>
      <c r="AI163" s="240"/>
      <c r="AJ163" s="239"/>
      <c r="AK163" s="76"/>
      <c r="AL163" s="243"/>
      <c r="AM163" s="244"/>
      <c r="AN163" s="247"/>
      <c r="AO163" s="248"/>
      <c r="AP163" s="131"/>
      <c r="AU163" s="76"/>
      <c r="AV163" s="85"/>
      <c r="AW163" s="86"/>
      <c r="AX163" s="87"/>
      <c r="AY163" s="88"/>
      <c r="AZ163" s="86"/>
      <c r="BA163" s="89"/>
      <c r="BB163" s="86"/>
      <c r="BC163" s="86"/>
      <c r="BD163" s="90"/>
      <c r="BI163" s="249"/>
      <c r="BJ163" s="458"/>
    </row>
    <row r="164" spans="2:62" ht="12.95" customHeight="1" x14ac:dyDescent="0.15">
      <c r="B164" s="318"/>
      <c r="C164" s="319"/>
      <c r="D164" s="463"/>
      <c r="E164" s="464"/>
      <c r="F164" s="464"/>
      <c r="G164" s="464"/>
      <c r="H164" s="464"/>
      <c r="I164" s="464"/>
      <c r="J164" s="464"/>
      <c r="K164" s="464"/>
      <c r="L164" s="464"/>
      <c r="M164" s="464"/>
      <c r="N164" s="464"/>
      <c r="O164" s="464"/>
      <c r="P164" s="464"/>
      <c r="Q164" s="464"/>
      <c r="R164" s="465"/>
      <c r="S164" s="223"/>
      <c r="T164" s="223"/>
      <c r="U164" s="224"/>
      <c r="V164" s="225"/>
      <c r="W164" s="225"/>
      <c r="X164" s="226"/>
      <c r="Y164" s="224"/>
      <c r="Z164" s="225"/>
      <c r="AA164" s="225"/>
      <c r="AB164" s="225"/>
      <c r="AC164" s="230"/>
      <c r="AD164" s="232" t="str">
        <f>IF(U164="","",ROUND(U164*Y164,0))</f>
        <v/>
      </c>
      <c r="AE164" s="233"/>
      <c r="AF164" s="233"/>
      <c r="AG164" s="233"/>
      <c r="AH164" s="234"/>
      <c r="AI164" s="238" t="s">
        <v>68</v>
      </c>
      <c r="AJ164" s="239"/>
      <c r="AK164" s="76"/>
      <c r="AL164" s="241"/>
      <c r="AM164" s="242"/>
      <c r="AN164" s="245"/>
      <c r="AO164" s="246"/>
      <c r="AP164" s="148"/>
      <c r="AQ164" s="79"/>
      <c r="AR164" s="79"/>
      <c r="AS164" s="79"/>
      <c r="AT164" s="79"/>
      <c r="AU164" s="78"/>
      <c r="AV164" s="77"/>
      <c r="AW164" s="79"/>
      <c r="AX164" s="93"/>
      <c r="AY164" s="80"/>
      <c r="AZ164" s="81"/>
      <c r="BA164" s="94"/>
      <c r="BB164" s="95"/>
      <c r="BC164" s="95"/>
      <c r="BD164" s="96"/>
      <c r="BI164" s="249" t="str">
        <f t="shared" ref="BI164" si="99">IF(OR(AND(B164="",D164="",S164="",U164="",Y164=""),AND(B164&lt;&gt;"",D164&lt;&gt;"",S164&lt;&gt;"",U164&lt;&gt;"",Y164&lt;&gt;"")),"","未入力項目があります")</f>
        <v/>
      </c>
      <c r="BJ164" s="458" t="str">
        <f t="shared" ref="BJ164" si="100">IF(OR(AND(AD164="",AI164=" "),AND(AD164&lt;&gt;"",AI164&lt;&gt;" ")),"","税区分を選択下さい あるいは不要な税区分は消して下さい")</f>
        <v/>
      </c>
    </row>
    <row r="165" spans="2:62" ht="12.95" customHeight="1" x14ac:dyDescent="0.15">
      <c r="B165" s="320"/>
      <c r="C165" s="321"/>
      <c r="D165" s="466"/>
      <c r="E165" s="467"/>
      <c r="F165" s="467"/>
      <c r="G165" s="467"/>
      <c r="H165" s="467"/>
      <c r="I165" s="467"/>
      <c r="J165" s="467"/>
      <c r="K165" s="467"/>
      <c r="L165" s="467"/>
      <c r="M165" s="467"/>
      <c r="N165" s="467"/>
      <c r="O165" s="467"/>
      <c r="P165" s="467"/>
      <c r="Q165" s="467"/>
      <c r="R165" s="468"/>
      <c r="S165" s="223"/>
      <c r="T165" s="223"/>
      <c r="U165" s="227"/>
      <c r="V165" s="228"/>
      <c r="W165" s="228"/>
      <c r="X165" s="229"/>
      <c r="Y165" s="227"/>
      <c r="Z165" s="228"/>
      <c r="AA165" s="228"/>
      <c r="AB165" s="228"/>
      <c r="AC165" s="231"/>
      <c r="AD165" s="235"/>
      <c r="AE165" s="236"/>
      <c r="AF165" s="236"/>
      <c r="AG165" s="236"/>
      <c r="AH165" s="237"/>
      <c r="AI165" s="240"/>
      <c r="AJ165" s="239"/>
      <c r="AK165" s="76"/>
      <c r="AL165" s="243"/>
      <c r="AM165" s="244"/>
      <c r="AN165" s="247"/>
      <c r="AO165" s="248"/>
      <c r="AP165" s="149"/>
      <c r="AQ165" s="98"/>
      <c r="AR165" s="98"/>
      <c r="AS165" s="98"/>
      <c r="AT165" s="98"/>
      <c r="AU165" s="99"/>
      <c r="AV165" s="100"/>
      <c r="AW165" s="98"/>
      <c r="AX165" s="98"/>
      <c r="AY165" s="101"/>
      <c r="AZ165" s="98"/>
      <c r="BA165" s="102"/>
      <c r="BB165" s="98"/>
      <c r="BC165" s="98"/>
      <c r="BD165" s="103"/>
      <c r="BI165" s="249"/>
      <c r="BJ165" s="458"/>
    </row>
    <row r="166" spans="2:62" ht="12.95" customHeight="1" x14ac:dyDescent="0.15">
      <c r="B166" s="318"/>
      <c r="C166" s="319"/>
      <c r="D166" s="463"/>
      <c r="E166" s="464"/>
      <c r="F166" s="464"/>
      <c r="G166" s="464"/>
      <c r="H166" s="464"/>
      <c r="I166" s="464"/>
      <c r="J166" s="464"/>
      <c r="K166" s="464"/>
      <c r="L166" s="464"/>
      <c r="M166" s="464"/>
      <c r="N166" s="464"/>
      <c r="O166" s="464"/>
      <c r="P166" s="464"/>
      <c r="Q166" s="464"/>
      <c r="R166" s="465"/>
      <c r="S166" s="223"/>
      <c r="T166" s="223"/>
      <c r="U166" s="224"/>
      <c r="V166" s="225"/>
      <c r="W166" s="225"/>
      <c r="X166" s="226"/>
      <c r="Y166" s="224"/>
      <c r="Z166" s="225"/>
      <c r="AA166" s="225"/>
      <c r="AB166" s="225"/>
      <c r="AC166" s="230"/>
      <c r="AD166" s="232" t="str">
        <f>IF(U166="","",ROUND(U166*Y166,0))</f>
        <v/>
      </c>
      <c r="AE166" s="233"/>
      <c r="AF166" s="233"/>
      <c r="AG166" s="233"/>
      <c r="AH166" s="234"/>
      <c r="AI166" s="238" t="s">
        <v>68</v>
      </c>
      <c r="AJ166" s="239"/>
      <c r="AK166" s="76"/>
      <c r="AL166" s="241"/>
      <c r="AM166" s="242"/>
      <c r="AN166" s="245"/>
      <c r="AO166" s="246"/>
      <c r="AP166" s="148"/>
      <c r="AQ166" s="79"/>
      <c r="AR166" s="79"/>
      <c r="AS166" s="79"/>
      <c r="AT166" s="79"/>
      <c r="AU166" s="78"/>
      <c r="AV166" s="77"/>
      <c r="AW166" s="79"/>
      <c r="AX166" s="93"/>
      <c r="AY166" s="80"/>
      <c r="AZ166" s="81"/>
      <c r="BA166" s="94"/>
      <c r="BB166" s="95"/>
      <c r="BC166" s="95"/>
      <c r="BD166" s="96"/>
      <c r="BI166" s="249" t="str">
        <f t="shared" ref="BI166" si="101">IF(OR(AND(B166="",D166="",S166="",U166="",Y166=""),AND(B166&lt;&gt;"",D166&lt;&gt;"",S166&lt;&gt;"",U166&lt;&gt;"",Y166&lt;&gt;"")),"","未入力項目があります")</f>
        <v/>
      </c>
      <c r="BJ166" s="458" t="str">
        <f t="shared" ref="BJ166" si="102">IF(OR(AND(AD166="",AI166=" "),AND(AD166&lt;&gt;"",AI166&lt;&gt;" ")),"","税区分を選択下さい あるいは不要な税区分は消して下さい")</f>
        <v/>
      </c>
    </row>
    <row r="167" spans="2:62" ht="12.95" customHeight="1" x14ac:dyDescent="0.15">
      <c r="B167" s="320"/>
      <c r="C167" s="321"/>
      <c r="D167" s="466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8"/>
      <c r="S167" s="223"/>
      <c r="T167" s="223"/>
      <c r="U167" s="227"/>
      <c r="V167" s="228"/>
      <c r="W167" s="228"/>
      <c r="X167" s="229"/>
      <c r="Y167" s="227"/>
      <c r="Z167" s="228"/>
      <c r="AA167" s="228"/>
      <c r="AB167" s="228"/>
      <c r="AC167" s="231"/>
      <c r="AD167" s="235"/>
      <c r="AE167" s="236"/>
      <c r="AF167" s="236"/>
      <c r="AG167" s="236"/>
      <c r="AH167" s="237"/>
      <c r="AI167" s="240"/>
      <c r="AJ167" s="239"/>
      <c r="AK167" s="76"/>
      <c r="AL167" s="243"/>
      <c r="AM167" s="244"/>
      <c r="AN167" s="247"/>
      <c r="AO167" s="248"/>
      <c r="AP167" s="149"/>
      <c r="AQ167" s="98"/>
      <c r="AR167" s="98"/>
      <c r="AS167" s="98"/>
      <c r="AT167" s="98"/>
      <c r="AU167" s="99"/>
      <c r="AV167" s="100"/>
      <c r="AW167" s="98"/>
      <c r="AX167" s="98"/>
      <c r="AY167" s="101"/>
      <c r="AZ167" s="98"/>
      <c r="BA167" s="102"/>
      <c r="BB167" s="98"/>
      <c r="BC167" s="98"/>
      <c r="BD167" s="103"/>
      <c r="BI167" s="249"/>
      <c r="BJ167" s="458"/>
    </row>
    <row r="168" spans="2:62" ht="12.95" customHeight="1" x14ac:dyDescent="0.15">
      <c r="B168" s="318"/>
      <c r="C168" s="319"/>
      <c r="D168" s="463"/>
      <c r="E168" s="464"/>
      <c r="F168" s="464"/>
      <c r="G168" s="464"/>
      <c r="H168" s="464"/>
      <c r="I168" s="464"/>
      <c r="J168" s="464"/>
      <c r="K168" s="464"/>
      <c r="L168" s="464"/>
      <c r="M168" s="464"/>
      <c r="N168" s="464"/>
      <c r="O168" s="464"/>
      <c r="P168" s="464"/>
      <c r="Q168" s="464"/>
      <c r="R168" s="465"/>
      <c r="S168" s="223"/>
      <c r="T168" s="223"/>
      <c r="U168" s="224"/>
      <c r="V168" s="225"/>
      <c r="W168" s="225"/>
      <c r="X168" s="226"/>
      <c r="Y168" s="224"/>
      <c r="Z168" s="225"/>
      <c r="AA168" s="225"/>
      <c r="AB168" s="225"/>
      <c r="AC168" s="230"/>
      <c r="AD168" s="232" t="str">
        <f>IF(U168="","",ROUND(U168*Y168,0))</f>
        <v/>
      </c>
      <c r="AE168" s="233"/>
      <c r="AF168" s="233"/>
      <c r="AG168" s="233"/>
      <c r="AH168" s="234"/>
      <c r="AI168" s="238" t="s">
        <v>68</v>
      </c>
      <c r="AJ168" s="239"/>
      <c r="AK168" s="76"/>
      <c r="AL168" s="241"/>
      <c r="AM168" s="242"/>
      <c r="AN168" s="245"/>
      <c r="AO168" s="246"/>
      <c r="AP168" s="148"/>
      <c r="AQ168" s="79"/>
      <c r="AR168" s="79"/>
      <c r="AS168" s="79"/>
      <c r="AT168" s="79"/>
      <c r="AU168" s="78"/>
      <c r="AV168" s="77"/>
      <c r="AW168" s="79"/>
      <c r="AX168" s="93"/>
      <c r="AY168" s="80"/>
      <c r="AZ168" s="81"/>
      <c r="BA168" s="94"/>
      <c r="BB168" s="95"/>
      <c r="BC168" s="95"/>
      <c r="BD168" s="96"/>
      <c r="BI168" s="249" t="str">
        <f t="shared" ref="BI168" si="103">IF(OR(AND(B168="",D168="",S168="",U168="",Y168=""),AND(B168&lt;&gt;"",D168&lt;&gt;"",S168&lt;&gt;"",U168&lt;&gt;"",Y168&lt;&gt;"")),"","未入力項目があります")</f>
        <v/>
      </c>
      <c r="BJ168" s="458" t="str">
        <f t="shared" ref="BJ168" si="104">IF(OR(AND(AD168="",AI168=" "),AND(AD168&lt;&gt;"",AI168&lt;&gt;" ")),"","税区分を選択下さい あるいは不要な税区分は消して下さい")</f>
        <v/>
      </c>
    </row>
    <row r="169" spans="2:62" ht="12.95" customHeight="1" x14ac:dyDescent="0.15">
      <c r="B169" s="320"/>
      <c r="C169" s="321"/>
      <c r="D169" s="466"/>
      <c r="E169" s="467"/>
      <c r="F169" s="467"/>
      <c r="G169" s="467"/>
      <c r="H169" s="467"/>
      <c r="I169" s="467"/>
      <c r="J169" s="467"/>
      <c r="K169" s="467"/>
      <c r="L169" s="467"/>
      <c r="M169" s="467"/>
      <c r="N169" s="467"/>
      <c r="O169" s="467"/>
      <c r="P169" s="467"/>
      <c r="Q169" s="467"/>
      <c r="R169" s="468"/>
      <c r="S169" s="223"/>
      <c r="T169" s="223"/>
      <c r="U169" s="227"/>
      <c r="V169" s="228"/>
      <c r="W169" s="228"/>
      <c r="X169" s="229"/>
      <c r="Y169" s="227"/>
      <c r="Z169" s="228"/>
      <c r="AA169" s="228"/>
      <c r="AB169" s="228"/>
      <c r="AC169" s="231"/>
      <c r="AD169" s="235"/>
      <c r="AE169" s="236"/>
      <c r="AF169" s="236"/>
      <c r="AG169" s="236"/>
      <c r="AH169" s="237"/>
      <c r="AI169" s="240"/>
      <c r="AJ169" s="239"/>
      <c r="AK169" s="76"/>
      <c r="AL169" s="243"/>
      <c r="AM169" s="244"/>
      <c r="AN169" s="247"/>
      <c r="AO169" s="248"/>
      <c r="AP169" s="149"/>
      <c r="AQ169" s="98"/>
      <c r="AR169" s="98"/>
      <c r="AS169" s="98"/>
      <c r="AT169" s="98"/>
      <c r="AU169" s="99"/>
      <c r="AV169" s="100"/>
      <c r="AW169" s="98"/>
      <c r="AX169" s="98"/>
      <c r="AY169" s="101"/>
      <c r="AZ169" s="98"/>
      <c r="BA169" s="102"/>
      <c r="BB169" s="98"/>
      <c r="BC169" s="98"/>
      <c r="BD169" s="103"/>
      <c r="BI169" s="249"/>
      <c r="BJ169" s="458"/>
    </row>
    <row r="170" spans="2:62" ht="12.95" customHeight="1" x14ac:dyDescent="0.15">
      <c r="B170" s="318"/>
      <c r="C170" s="319"/>
      <c r="D170" s="463"/>
      <c r="E170" s="464"/>
      <c r="F170" s="464"/>
      <c r="G170" s="464"/>
      <c r="H170" s="464"/>
      <c r="I170" s="464"/>
      <c r="J170" s="464"/>
      <c r="K170" s="464"/>
      <c r="L170" s="464"/>
      <c r="M170" s="464"/>
      <c r="N170" s="464"/>
      <c r="O170" s="464"/>
      <c r="P170" s="464"/>
      <c r="Q170" s="464"/>
      <c r="R170" s="465"/>
      <c r="S170" s="223"/>
      <c r="T170" s="223"/>
      <c r="U170" s="224"/>
      <c r="V170" s="225"/>
      <c r="W170" s="225"/>
      <c r="X170" s="226"/>
      <c r="Y170" s="224"/>
      <c r="Z170" s="225"/>
      <c r="AA170" s="225"/>
      <c r="AB170" s="225"/>
      <c r="AC170" s="230"/>
      <c r="AD170" s="232" t="str">
        <f>IF(U170="","",ROUND(U170*Y170,0))</f>
        <v/>
      </c>
      <c r="AE170" s="233"/>
      <c r="AF170" s="233"/>
      <c r="AG170" s="233"/>
      <c r="AH170" s="234"/>
      <c r="AI170" s="238" t="s">
        <v>68</v>
      </c>
      <c r="AJ170" s="239"/>
      <c r="AK170" s="76"/>
      <c r="AL170" s="241"/>
      <c r="AM170" s="242"/>
      <c r="AN170" s="245"/>
      <c r="AO170" s="246"/>
      <c r="AP170" s="148"/>
      <c r="AQ170" s="79"/>
      <c r="AR170" s="79"/>
      <c r="AS170" s="79"/>
      <c r="AT170" s="79"/>
      <c r="AU170" s="78"/>
      <c r="AV170" s="77"/>
      <c r="AW170" s="79"/>
      <c r="AX170" s="93"/>
      <c r="AY170" s="80"/>
      <c r="AZ170" s="81"/>
      <c r="BA170" s="94"/>
      <c r="BB170" s="95"/>
      <c r="BC170" s="95"/>
      <c r="BD170" s="96"/>
      <c r="BI170" s="249" t="str">
        <f t="shared" ref="BI170" si="105">IF(OR(AND(B170="",D170="",S170="",U170="",Y170=""),AND(B170&lt;&gt;"",D170&lt;&gt;"",S170&lt;&gt;"",U170&lt;&gt;"",Y170&lt;&gt;"")),"","未入力項目があります")</f>
        <v/>
      </c>
      <c r="BJ170" s="458" t="str">
        <f t="shared" ref="BJ170" si="106">IF(OR(AND(AD170="",AI170=" "),AND(AD170&lt;&gt;"",AI170&lt;&gt;" ")),"","税区分を選択下さい あるいは不要な税区分は消して下さい")</f>
        <v/>
      </c>
    </row>
    <row r="171" spans="2:62" ht="12.95" customHeight="1" x14ac:dyDescent="0.15">
      <c r="B171" s="320"/>
      <c r="C171" s="321"/>
      <c r="D171" s="466"/>
      <c r="E171" s="467"/>
      <c r="F171" s="467"/>
      <c r="G171" s="467"/>
      <c r="H171" s="467"/>
      <c r="I171" s="467"/>
      <c r="J171" s="467"/>
      <c r="K171" s="467"/>
      <c r="L171" s="467"/>
      <c r="M171" s="467"/>
      <c r="N171" s="467"/>
      <c r="O171" s="467"/>
      <c r="P171" s="467"/>
      <c r="Q171" s="467"/>
      <c r="R171" s="468"/>
      <c r="S171" s="223"/>
      <c r="T171" s="223"/>
      <c r="U171" s="227"/>
      <c r="V171" s="228"/>
      <c r="W171" s="228"/>
      <c r="X171" s="229"/>
      <c r="Y171" s="227"/>
      <c r="Z171" s="228"/>
      <c r="AA171" s="228"/>
      <c r="AB171" s="228"/>
      <c r="AC171" s="231"/>
      <c r="AD171" s="235"/>
      <c r="AE171" s="236"/>
      <c r="AF171" s="236"/>
      <c r="AG171" s="236"/>
      <c r="AH171" s="237"/>
      <c r="AI171" s="240"/>
      <c r="AJ171" s="239"/>
      <c r="AK171" s="76"/>
      <c r="AL171" s="243"/>
      <c r="AM171" s="244"/>
      <c r="AN171" s="247"/>
      <c r="AO171" s="248"/>
      <c r="AP171" s="149"/>
      <c r="AQ171" s="98"/>
      <c r="AR171" s="98"/>
      <c r="AS171" s="98"/>
      <c r="AT171" s="98"/>
      <c r="AU171" s="99"/>
      <c r="AV171" s="100"/>
      <c r="AW171" s="98"/>
      <c r="AX171" s="98"/>
      <c r="AY171" s="101"/>
      <c r="AZ171" s="98"/>
      <c r="BA171" s="102"/>
      <c r="BB171" s="98"/>
      <c r="BC171" s="98"/>
      <c r="BD171" s="103"/>
      <c r="BI171" s="249"/>
      <c r="BJ171" s="458"/>
    </row>
    <row r="172" spans="2:62" ht="12.95" customHeight="1" x14ac:dyDescent="0.15">
      <c r="B172" s="318"/>
      <c r="C172" s="319"/>
      <c r="D172" s="463"/>
      <c r="E172" s="464"/>
      <c r="F172" s="464"/>
      <c r="G172" s="464"/>
      <c r="H172" s="464"/>
      <c r="I172" s="464"/>
      <c r="J172" s="464"/>
      <c r="K172" s="464"/>
      <c r="L172" s="464"/>
      <c r="M172" s="464"/>
      <c r="N172" s="464"/>
      <c r="O172" s="464"/>
      <c r="P172" s="464"/>
      <c r="Q172" s="464"/>
      <c r="R172" s="465"/>
      <c r="S172" s="223"/>
      <c r="T172" s="223"/>
      <c r="U172" s="224"/>
      <c r="V172" s="225"/>
      <c r="W172" s="225"/>
      <c r="X172" s="226"/>
      <c r="Y172" s="224"/>
      <c r="Z172" s="225"/>
      <c r="AA172" s="225"/>
      <c r="AB172" s="225"/>
      <c r="AC172" s="230"/>
      <c r="AD172" s="232" t="str">
        <f>IF(U172="","",ROUND(U172*Y172,0))</f>
        <v/>
      </c>
      <c r="AE172" s="233"/>
      <c r="AF172" s="233"/>
      <c r="AG172" s="233"/>
      <c r="AH172" s="234"/>
      <c r="AI172" s="238" t="s">
        <v>68</v>
      </c>
      <c r="AJ172" s="239"/>
      <c r="AK172" s="76"/>
      <c r="AL172" s="241"/>
      <c r="AM172" s="242"/>
      <c r="AN172" s="245"/>
      <c r="AO172" s="246"/>
      <c r="AP172" s="148"/>
      <c r="AQ172" s="79"/>
      <c r="AR172" s="79"/>
      <c r="AS172" s="79"/>
      <c r="AT172" s="79"/>
      <c r="AU172" s="78"/>
      <c r="AV172" s="77"/>
      <c r="AW172" s="79"/>
      <c r="AX172" s="93"/>
      <c r="AY172" s="80"/>
      <c r="AZ172" s="81"/>
      <c r="BA172" s="94"/>
      <c r="BB172" s="95"/>
      <c r="BC172" s="95"/>
      <c r="BD172" s="96"/>
      <c r="BI172" s="249" t="str">
        <f t="shared" ref="BI172" si="107">IF(OR(AND(B172="",D172="",S172="",U172="",Y172=""),AND(B172&lt;&gt;"",D172&lt;&gt;"",S172&lt;&gt;"",U172&lt;&gt;"",Y172&lt;&gt;"")),"","未入力項目があります")</f>
        <v/>
      </c>
      <c r="BJ172" s="458" t="str">
        <f t="shared" ref="BJ172" si="108">IF(OR(AND(AD172="",AI172=" "),AND(AD172&lt;&gt;"",AI172&lt;&gt;" ")),"","税区分を選択下さい あるいは不要な税区分は消して下さい")</f>
        <v/>
      </c>
    </row>
    <row r="173" spans="2:62" ht="12.95" customHeight="1" x14ac:dyDescent="0.15">
      <c r="B173" s="320"/>
      <c r="C173" s="321"/>
      <c r="D173" s="466"/>
      <c r="E173" s="467"/>
      <c r="F173" s="467"/>
      <c r="G173" s="467"/>
      <c r="H173" s="467"/>
      <c r="I173" s="467"/>
      <c r="J173" s="467"/>
      <c r="K173" s="467"/>
      <c r="L173" s="467"/>
      <c r="M173" s="467"/>
      <c r="N173" s="467"/>
      <c r="O173" s="467"/>
      <c r="P173" s="467"/>
      <c r="Q173" s="467"/>
      <c r="R173" s="468"/>
      <c r="S173" s="223"/>
      <c r="T173" s="223"/>
      <c r="U173" s="227"/>
      <c r="V173" s="228"/>
      <c r="W173" s="228"/>
      <c r="X173" s="229"/>
      <c r="Y173" s="227"/>
      <c r="Z173" s="228"/>
      <c r="AA173" s="228"/>
      <c r="AB173" s="228"/>
      <c r="AC173" s="231"/>
      <c r="AD173" s="235"/>
      <c r="AE173" s="236"/>
      <c r="AF173" s="236"/>
      <c r="AG173" s="236"/>
      <c r="AH173" s="237"/>
      <c r="AI173" s="240"/>
      <c r="AJ173" s="239"/>
      <c r="AK173" s="76"/>
      <c r="AL173" s="243"/>
      <c r="AM173" s="244"/>
      <c r="AN173" s="247"/>
      <c r="AO173" s="248"/>
      <c r="AP173" s="149"/>
      <c r="AQ173" s="98"/>
      <c r="AR173" s="98"/>
      <c r="AS173" s="98"/>
      <c r="AT173" s="98"/>
      <c r="AU173" s="99"/>
      <c r="AV173" s="100"/>
      <c r="AW173" s="98"/>
      <c r="AX173" s="98"/>
      <c r="AY173" s="101"/>
      <c r="AZ173" s="98"/>
      <c r="BA173" s="102"/>
      <c r="BB173" s="98"/>
      <c r="BC173" s="98"/>
      <c r="BD173" s="103"/>
      <c r="BI173" s="249"/>
      <c r="BJ173" s="458"/>
    </row>
    <row r="174" spans="2:62" ht="12.95" customHeight="1" x14ac:dyDescent="0.15">
      <c r="B174" s="318"/>
      <c r="C174" s="319"/>
      <c r="D174" s="463"/>
      <c r="E174" s="464"/>
      <c r="F174" s="464"/>
      <c r="G174" s="464"/>
      <c r="H174" s="464"/>
      <c r="I174" s="464"/>
      <c r="J174" s="464"/>
      <c r="K174" s="464"/>
      <c r="L174" s="464"/>
      <c r="M174" s="464"/>
      <c r="N174" s="464"/>
      <c r="O174" s="464"/>
      <c r="P174" s="464"/>
      <c r="Q174" s="464"/>
      <c r="R174" s="465"/>
      <c r="S174" s="223"/>
      <c r="T174" s="223"/>
      <c r="U174" s="224"/>
      <c r="V174" s="225"/>
      <c r="W174" s="225"/>
      <c r="X174" s="226"/>
      <c r="Y174" s="224"/>
      <c r="Z174" s="225"/>
      <c r="AA174" s="225"/>
      <c r="AB174" s="225"/>
      <c r="AC174" s="230"/>
      <c r="AD174" s="232" t="str">
        <f>IF(U174="","",ROUND(U174*Y174,0))</f>
        <v/>
      </c>
      <c r="AE174" s="233"/>
      <c r="AF174" s="233"/>
      <c r="AG174" s="233"/>
      <c r="AH174" s="234"/>
      <c r="AI174" s="238" t="s">
        <v>68</v>
      </c>
      <c r="AJ174" s="239"/>
      <c r="AK174" s="76"/>
      <c r="AL174" s="241"/>
      <c r="AM174" s="242"/>
      <c r="AN174" s="245"/>
      <c r="AO174" s="246"/>
      <c r="AP174" s="131"/>
      <c r="AQ174" s="37"/>
      <c r="AR174" s="37"/>
      <c r="AS174" s="37"/>
      <c r="AT174" s="37"/>
      <c r="AU174" s="92"/>
      <c r="AV174" s="91"/>
      <c r="AW174" s="37"/>
      <c r="AX174" s="104"/>
      <c r="AY174" s="105"/>
      <c r="AZ174" s="106"/>
      <c r="BA174" s="107"/>
      <c r="BB174" s="108"/>
      <c r="BC174" s="108"/>
      <c r="BD174" s="109"/>
      <c r="BI174" s="249" t="str">
        <f t="shared" ref="BI174" si="109">IF(OR(AND(B174="",D174="",S174="",U174="",Y174=""),AND(B174&lt;&gt;"",D174&lt;&gt;"",S174&lt;&gt;"",U174&lt;&gt;"",Y174&lt;&gt;"")),"","未入力項目があります")</f>
        <v/>
      </c>
      <c r="BJ174" s="458" t="str">
        <f t="shared" ref="BJ174" si="110">IF(OR(AND(AD174="",AI174=" "),AND(AD174&lt;&gt;"",AI174&lt;&gt;" ")),"","税区分を選択下さい あるいは不要な税区分は消して下さい")</f>
        <v/>
      </c>
    </row>
    <row r="175" spans="2:62" ht="12.95" customHeight="1" x14ac:dyDescent="0.15">
      <c r="B175" s="320"/>
      <c r="C175" s="321"/>
      <c r="D175" s="466"/>
      <c r="E175" s="467"/>
      <c r="F175" s="467"/>
      <c r="G175" s="467"/>
      <c r="H175" s="467"/>
      <c r="I175" s="467"/>
      <c r="J175" s="467"/>
      <c r="K175" s="467"/>
      <c r="L175" s="467"/>
      <c r="M175" s="467"/>
      <c r="N175" s="467"/>
      <c r="O175" s="467"/>
      <c r="P175" s="467"/>
      <c r="Q175" s="467"/>
      <c r="R175" s="468"/>
      <c r="S175" s="223"/>
      <c r="T175" s="223"/>
      <c r="U175" s="227"/>
      <c r="V175" s="228"/>
      <c r="W175" s="228"/>
      <c r="X175" s="229"/>
      <c r="Y175" s="227"/>
      <c r="Z175" s="228"/>
      <c r="AA175" s="228"/>
      <c r="AB175" s="228"/>
      <c r="AC175" s="231"/>
      <c r="AD175" s="235"/>
      <c r="AE175" s="236"/>
      <c r="AF175" s="236"/>
      <c r="AG175" s="236"/>
      <c r="AH175" s="237"/>
      <c r="AI175" s="240"/>
      <c r="AJ175" s="239"/>
      <c r="AK175" s="76"/>
      <c r="AL175" s="243"/>
      <c r="AM175" s="244"/>
      <c r="AN175" s="247"/>
      <c r="AO175" s="248"/>
      <c r="AP175" s="131"/>
      <c r="AU175" s="76"/>
      <c r="AV175" s="110"/>
      <c r="AY175" s="111"/>
      <c r="BA175" s="112"/>
      <c r="BD175" s="113"/>
      <c r="BI175" s="249"/>
      <c r="BJ175" s="458"/>
    </row>
    <row r="176" spans="2:62" ht="12.95" customHeight="1" x14ac:dyDescent="0.15">
      <c r="B176" s="318"/>
      <c r="C176" s="319"/>
      <c r="D176" s="463"/>
      <c r="E176" s="464"/>
      <c r="F176" s="464"/>
      <c r="G176" s="464"/>
      <c r="H176" s="464"/>
      <c r="I176" s="464"/>
      <c r="J176" s="464"/>
      <c r="K176" s="464"/>
      <c r="L176" s="464"/>
      <c r="M176" s="464"/>
      <c r="N176" s="464"/>
      <c r="O176" s="464"/>
      <c r="P176" s="464"/>
      <c r="Q176" s="464"/>
      <c r="R176" s="465"/>
      <c r="S176" s="223"/>
      <c r="T176" s="223"/>
      <c r="U176" s="224"/>
      <c r="V176" s="225"/>
      <c r="W176" s="225"/>
      <c r="X176" s="226"/>
      <c r="Y176" s="224"/>
      <c r="Z176" s="225"/>
      <c r="AA176" s="225"/>
      <c r="AB176" s="225"/>
      <c r="AC176" s="230"/>
      <c r="AD176" s="232" t="str">
        <f>IF(U176="","",ROUND(U176*Y176,0))</f>
        <v/>
      </c>
      <c r="AE176" s="233"/>
      <c r="AF176" s="233"/>
      <c r="AG176" s="233"/>
      <c r="AH176" s="234"/>
      <c r="AI176" s="238" t="s">
        <v>68</v>
      </c>
      <c r="AJ176" s="239"/>
      <c r="AK176" s="76"/>
      <c r="AL176" s="241"/>
      <c r="AM176" s="242"/>
      <c r="AN176" s="245"/>
      <c r="AO176" s="246"/>
      <c r="AP176" s="148"/>
      <c r="AQ176" s="79"/>
      <c r="AR176" s="79"/>
      <c r="AS176" s="79"/>
      <c r="AT176" s="79"/>
      <c r="AU176" s="78"/>
      <c r="AV176" s="77"/>
      <c r="AW176" s="79"/>
      <c r="AX176" s="93"/>
      <c r="AY176" s="80"/>
      <c r="AZ176" s="81"/>
      <c r="BA176" s="94"/>
      <c r="BB176" s="95"/>
      <c r="BC176" s="95"/>
      <c r="BD176" s="96"/>
      <c r="BI176" s="249" t="str">
        <f t="shared" ref="BI176" si="111">IF(OR(AND(B176="",D176="",S176="",U176="",Y176=""),AND(B176&lt;&gt;"",D176&lt;&gt;"",S176&lt;&gt;"",U176&lt;&gt;"",Y176&lt;&gt;"")),"","未入力項目があります")</f>
        <v/>
      </c>
      <c r="BJ176" s="458" t="str">
        <f t="shared" ref="BJ176" si="112">IF(OR(AND(AD176="",AI176=" "),AND(AD176&lt;&gt;"",AI176&lt;&gt;" ")),"","税区分を選択下さい あるいは不要な税区分は消して下さい")</f>
        <v/>
      </c>
    </row>
    <row r="177" spans="2:62" ht="12.95" customHeight="1" x14ac:dyDescent="0.15">
      <c r="B177" s="320"/>
      <c r="C177" s="321"/>
      <c r="D177" s="466"/>
      <c r="E177" s="467"/>
      <c r="F177" s="467"/>
      <c r="G177" s="467"/>
      <c r="H177" s="467"/>
      <c r="I177" s="467"/>
      <c r="J177" s="467"/>
      <c r="K177" s="467"/>
      <c r="L177" s="467"/>
      <c r="M177" s="467"/>
      <c r="N177" s="467"/>
      <c r="O177" s="467"/>
      <c r="P177" s="467"/>
      <c r="Q177" s="467"/>
      <c r="R177" s="468"/>
      <c r="S177" s="223"/>
      <c r="T177" s="223"/>
      <c r="U177" s="227"/>
      <c r="V177" s="228"/>
      <c r="W177" s="228"/>
      <c r="X177" s="229"/>
      <c r="Y177" s="227"/>
      <c r="Z177" s="228"/>
      <c r="AA177" s="228"/>
      <c r="AB177" s="228"/>
      <c r="AC177" s="231"/>
      <c r="AD177" s="235"/>
      <c r="AE177" s="236"/>
      <c r="AF177" s="236"/>
      <c r="AG177" s="236"/>
      <c r="AH177" s="237"/>
      <c r="AI177" s="240"/>
      <c r="AJ177" s="239"/>
      <c r="AK177" s="76"/>
      <c r="AL177" s="243"/>
      <c r="AM177" s="244"/>
      <c r="AN177" s="247"/>
      <c r="AO177" s="248"/>
      <c r="AP177" s="149"/>
      <c r="AQ177" s="98"/>
      <c r="AR177" s="98"/>
      <c r="AS177" s="98"/>
      <c r="AT177" s="98"/>
      <c r="AU177" s="99"/>
      <c r="AV177" s="100"/>
      <c r="AW177" s="98"/>
      <c r="AX177" s="98"/>
      <c r="AY177" s="101"/>
      <c r="AZ177" s="98"/>
      <c r="BA177" s="102"/>
      <c r="BB177" s="98"/>
      <c r="BC177" s="98"/>
      <c r="BD177" s="103"/>
      <c r="BI177" s="249"/>
      <c r="BJ177" s="458"/>
    </row>
    <row r="178" spans="2:62" ht="12.95" customHeight="1" x14ac:dyDescent="0.15">
      <c r="B178" s="318"/>
      <c r="C178" s="319"/>
      <c r="D178" s="463"/>
      <c r="E178" s="464"/>
      <c r="F178" s="464"/>
      <c r="G178" s="464"/>
      <c r="H178" s="464"/>
      <c r="I178" s="464"/>
      <c r="J178" s="464"/>
      <c r="K178" s="464"/>
      <c r="L178" s="464"/>
      <c r="M178" s="464"/>
      <c r="N178" s="464"/>
      <c r="O178" s="464"/>
      <c r="P178" s="464"/>
      <c r="Q178" s="464"/>
      <c r="R178" s="465"/>
      <c r="S178" s="223"/>
      <c r="T178" s="223"/>
      <c r="U178" s="224"/>
      <c r="V178" s="225"/>
      <c r="W178" s="225"/>
      <c r="X178" s="226"/>
      <c r="Y178" s="224"/>
      <c r="Z178" s="225"/>
      <c r="AA178" s="225"/>
      <c r="AB178" s="225"/>
      <c r="AC178" s="230"/>
      <c r="AD178" s="232" t="str">
        <f>IF(U178="","",ROUND(U178*Y178,0))</f>
        <v/>
      </c>
      <c r="AE178" s="233"/>
      <c r="AF178" s="233"/>
      <c r="AG178" s="233"/>
      <c r="AH178" s="234"/>
      <c r="AI178" s="238" t="s">
        <v>68</v>
      </c>
      <c r="AJ178" s="239"/>
      <c r="AK178" s="76"/>
      <c r="AL178" s="241"/>
      <c r="AM178" s="242"/>
      <c r="AN178" s="245"/>
      <c r="AO178" s="246"/>
      <c r="AP178" s="148"/>
      <c r="AQ178" s="79"/>
      <c r="AR178" s="79"/>
      <c r="AS178" s="79"/>
      <c r="AT178" s="79"/>
      <c r="AU178" s="78"/>
      <c r="AV178" s="77"/>
      <c r="AW178" s="79"/>
      <c r="AX178" s="93"/>
      <c r="AY178" s="80"/>
      <c r="AZ178" s="81"/>
      <c r="BA178" s="94"/>
      <c r="BB178" s="95"/>
      <c r="BC178" s="95"/>
      <c r="BD178" s="96"/>
      <c r="BI178" s="249" t="str">
        <f t="shared" ref="BI178" si="113">IF(OR(AND(B178="",D178="",S178="",U178="",Y178=""),AND(B178&lt;&gt;"",D178&lt;&gt;"",S178&lt;&gt;"",U178&lt;&gt;"",Y178&lt;&gt;"")),"","未入力項目があります")</f>
        <v/>
      </c>
      <c r="BJ178" s="458" t="str">
        <f t="shared" ref="BJ178" si="114">IF(OR(AND(AD178="",AI178=" "),AND(AD178&lt;&gt;"",AI178&lt;&gt;" ")),"","税区分を選択下さい あるいは不要な税区分は消して下さい")</f>
        <v/>
      </c>
    </row>
    <row r="179" spans="2:62" ht="12.95" customHeight="1" x14ac:dyDescent="0.15">
      <c r="B179" s="320"/>
      <c r="C179" s="321"/>
      <c r="D179" s="466"/>
      <c r="E179" s="467"/>
      <c r="F179" s="467"/>
      <c r="G179" s="467"/>
      <c r="H179" s="467"/>
      <c r="I179" s="467"/>
      <c r="J179" s="467"/>
      <c r="K179" s="467"/>
      <c r="L179" s="467"/>
      <c r="M179" s="467"/>
      <c r="N179" s="467"/>
      <c r="O179" s="467"/>
      <c r="P179" s="467"/>
      <c r="Q179" s="467"/>
      <c r="R179" s="468"/>
      <c r="S179" s="223"/>
      <c r="T179" s="223"/>
      <c r="U179" s="227"/>
      <c r="V179" s="228"/>
      <c r="W179" s="228"/>
      <c r="X179" s="229"/>
      <c r="Y179" s="227"/>
      <c r="Z179" s="228"/>
      <c r="AA179" s="228"/>
      <c r="AB179" s="228"/>
      <c r="AC179" s="231"/>
      <c r="AD179" s="235"/>
      <c r="AE179" s="236"/>
      <c r="AF179" s="236"/>
      <c r="AG179" s="236"/>
      <c r="AH179" s="237"/>
      <c r="AI179" s="240"/>
      <c r="AJ179" s="239"/>
      <c r="AK179" s="76"/>
      <c r="AL179" s="243"/>
      <c r="AM179" s="244"/>
      <c r="AN179" s="247"/>
      <c r="AO179" s="248"/>
      <c r="AP179" s="149"/>
      <c r="AQ179" s="98"/>
      <c r="AR179" s="98"/>
      <c r="AS179" s="98"/>
      <c r="AT179" s="98"/>
      <c r="AU179" s="99"/>
      <c r="AV179" s="100"/>
      <c r="AW179" s="98"/>
      <c r="AX179" s="98"/>
      <c r="AY179" s="101"/>
      <c r="AZ179" s="98"/>
      <c r="BA179" s="102"/>
      <c r="BB179" s="98"/>
      <c r="BC179" s="98"/>
      <c r="BD179" s="103"/>
      <c r="BI179" s="249"/>
      <c r="BJ179" s="458"/>
    </row>
    <row r="180" spans="2:62" ht="12.95" customHeight="1" x14ac:dyDescent="0.15">
      <c r="B180" s="318"/>
      <c r="C180" s="319"/>
      <c r="D180" s="463"/>
      <c r="E180" s="464"/>
      <c r="F180" s="464"/>
      <c r="G180" s="464"/>
      <c r="H180" s="464"/>
      <c r="I180" s="464"/>
      <c r="J180" s="464"/>
      <c r="K180" s="464"/>
      <c r="L180" s="464"/>
      <c r="M180" s="464"/>
      <c r="N180" s="464"/>
      <c r="O180" s="464"/>
      <c r="P180" s="464"/>
      <c r="Q180" s="464"/>
      <c r="R180" s="465"/>
      <c r="S180" s="223"/>
      <c r="T180" s="223"/>
      <c r="U180" s="224"/>
      <c r="V180" s="225"/>
      <c r="W180" s="225"/>
      <c r="X180" s="226"/>
      <c r="Y180" s="224"/>
      <c r="Z180" s="225"/>
      <c r="AA180" s="225"/>
      <c r="AB180" s="225"/>
      <c r="AC180" s="230"/>
      <c r="AD180" s="232" t="str">
        <f>IF(U180="","",ROUND(U180*Y180,0))</f>
        <v/>
      </c>
      <c r="AE180" s="233"/>
      <c r="AF180" s="233"/>
      <c r="AG180" s="233"/>
      <c r="AH180" s="234"/>
      <c r="AI180" s="238" t="s">
        <v>68</v>
      </c>
      <c r="AJ180" s="239"/>
      <c r="AK180" s="76"/>
      <c r="AL180" s="241"/>
      <c r="AM180" s="242"/>
      <c r="AN180" s="245"/>
      <c r="AO180" s="246"/>
      <c r="AP180" s="148"/>
      <c r="AQ180" s="79"/>
      <c r="AR180" s="79"/>
      <c r="AS180" s="79"/>
      <c r="AT180" s="79"/>
      <c r="AU180" s="78"/>
      <c r="AV180" s="77"/>
      <c r="AW180" s="79"/>
      <c r="AX180" s="93"/>
      <c r="AY180" s="80"/>
      <c r="AZ180" s="81"/>
      <c r="BA180" s="94"/>
      <c r="BB180" s="95"/>
      <c r="BC180" s="95"/>
      <c r="BD180" s="96"/>
      <c r="BI180" s="249" t="str">
        <f t="shared" ref="BI180" si="115">IF(OR(AND(B180="",D180="",S180="",U180="",Y180=""),AND(B180&lt;&gt;"",D180&lt;&gt;"",S180&lt;&gt;"",U180&lt;&gt;"",Y180&lt;&gt;"")),"","未入力項目があります")</f>
        <v/>
      </c>
      <c r="BJ180" s="458" t="str">
        <f t="shared" ref="BJ180" si="116">IF(OR(AND(AD180="",AI180=" "),AND(AD180&lt;&gt;"",AI180&lt;&gt;" ")),"","税区分を選択下さい あるいは不要な税区分は消して下さい")</f>
        <v/>
      </c>
    </row>
    <row r="181" spans="2:62" ht="12.95" customHeight="1" x14ac:dyDescent="0.15">
      <c r="B181" s="320"/>
      <c r="C181" s="321"/>
      <c r="D181" s="466"/>
      <c r="E181" s="467"/>
      <c r="F181" s="467"/>
      <c r="G181" s="467"/>
      <c r="H181" s="467"/>
      <c r="I181" s="467"/>
      <c r="J181" s="467"/>
      <c r="K181" s="467"/>
      <c r="L181" s="467"/>
      <c r="M181" s="467"/>
      <c r="N181" s="467"/>
      <c r="O181" s="467"/>
      <c r="P181" s="467"/>
      <c r="Q181" s="467"/>
      <c r="R181" s="468"/>
      <c r="S181" s="223"/>
      <c r="T181" s="223"/>
      <c r="U181" s="227"/>
      <c r="V181" s="228"/>
      <c r="W181" s="228"/>
      <c r="X181" s="229"/>
      <c r="Y181" s="227"/>
      <c r="Z181" s="228"/>
      <c r="AA181" s="228"/>
      <c r="AB181" s="228"/>
      <c r="AC181" s="231"/>
      <c r="AD181" s="235"/>
      <c r="AE181" s="236"/>
      <c r="AF181" s="236"/>
      <c r="AG181" s="236"/>
      <c r="AH181" s="237"/>
      <c r="AI181" s="240"/>
      <c r="AJ181" s="239"/>
      <c r="AK181" s="76"/>
      <c r="AL181" s="243"/>
      <c r="AM181" s="244"/>
      <c r="AN181" s="247"/>
      <c r="AO181" s="248"/>
      <c r="AP181" s="149"/>
      <c r="AQ181" s="98"/>
      <c r="AR181" s="98"/>
      <c r="AS181" s="98"/>
      <c r="AT181" s="98"/>
      <c r="AU181" s="99"/>
      <c r="AV181" s="100"/>
      <c r="AW181" s="98"/>
      <c r="AX181" s="98"/>
      <c r="AY181" s="101"/>
      <c r="AZ181" s="98"/>
      <c r="BA181" s="102"/>
      <c r="BB181" s="98"/>
      <c r="BC181" s="98"/>
      <c r="BD181" s="103"/>
      <c r="BI181" s="249"/>
      <c r="BJ181" s="458"/>
    </row>
    <row r="182" spans="2:62" ht="12.95" customHeight="1" x14ac:dyDescent="0.15">
      <c r="B182" s="318"/>
      <c r="C182" s="319"/>
      <c r="D182" s="463"/>
      <c r="E182" s="464"/>
      <c r="F182" s="464"/>
      <c r="G182" s="464"/>
      <c r="H182" s="464"/>
      <c r="I182" s="464"/>
      <c r="J182" s="464"/>
      <c r="K182" s="464"/>
      <c r="L182" s="464"/>
      <c r="M182" s="464"/>
      <c r="N182" s="464"/>
      <c r="O182" s="464"/>
      <c r="P182" s="464"/>
      <c r="Q182" s="464"/>
      <c r="R182" s="465"/>
      <c r="S182" s="223"/>
      <c r="T182" s="223"/>
      <c r="U182" s="224"/>
      <c r="V182" s="225"/>
      <c r="W182" s="225"/>
      <c r="X182" s="226"/>
      <c r="Y182" s="224"/>
      <c r="Z182" s="225"/>
      <c r="AA182" s="225"/>
      <c r="AB182" s="225"/>
      <c r="AC182" s="230"/>
      <c r="AD182" s="232" t="str">
        <f>IF(U182="","",ROUND(U182*Y182,0))</f>
        <v/>
      </c>
      <c r="AE182" s="233"/>
      <c r="AF182" s="233"/>
      <c r="AG182" s="233"/>
      <c r="AH182" s="234"/>
      <c r="AI182" s="238" t="s">
        <v>68</v>
      </c>
      <c r="AJ182" s="239"/>
      <c r="AK182" s="76"/>
      <c r="AL182" s="241"/>
      <c r="AM182" s="242"/>
      <c r="AN182" s="245"/>
      <c r="AO182" s="246"/>
      <c r="AP182" s="148"/>
      <c r="AQ182" s="79"/>
      <c r="AR182" s="79"/>
      <c r="AS182" s="79"/>
      <c r="AT182" s="79"/>
      <c r="AU182" s="78"/>
      <c r="AV182" s="77"/>
      <c r="AW182" s="79"/>
      <c r="AX182" s="93"/>
      <c r="AY182" s="80"/>
      <c r="AZ182" s="81"/>
      <c r="BA182" s="94"/>
      <c r="BB182" s="95"/>
      <c r="BC182" s="95"/>
      <c r="BD182" s="96"/>
      <c r="BI182" s="249" t="str">
        <f t="shared" ref="BI182" si="117">IF(OR(AND(B182="",D182="",S182="",U182="",Y182=""),AND(B182&lt;&gt;"",D182&lt;&gt;"",S182&lt;&gt;"",U182&lt;&gt;"",Y182&lt;&gt;"")),"","未入力項目があります")</f>
        <v/>
      </c>
      <c r="BJ182" s="458" t="str">
        <f t="shared" ref="BJ182" si="118">IF(OR(AND(AD182="",AI182=" "),AND(AD182&lt;&gt;"",AI182&lt;&gt;" ")),"","税区分を選択下さい あるいは不要な税区分は消して下さい")</f>
        <v/>
      </c>
    </row>
    <row r="183" spans="2:62" ht="12.95" customHeight="1" x14ac:dyDescent="0.15">
      <c r="B183" s="320"/>
      <c r="C183" s="321"/>
      <c r="D183" s="466"/>
      <c r="E183" s="467"/>
      <c r="F183" s="467"/>
      <c r="G183" s="467"/>
      <c r="H183" s="467"/>
      <c r="I183" s="467"/>
      <c r="J183" s="467"/>
      <c r="K183" s="467"/>
      <c r="L183" s="467"/>
      <c r="M183" s="467"/>
      <c r="N183" s="467"/>
      <c r="O183" s="467"/>
      <c r="P183" s="467"/>
      <c r="Q183" s="467"/>
      <c r="R183" s="468"/>
      <c r="S183" s="223"/>
      <c r="T183" s="223"/>
      <c r="U183" s="227"/>
      <c r="V183" s="228"/>
      <c r="W183" s="228"/>
      <c r="X183" s="229"/>
      <c r="Y183" s="227"/>
      <c r="Z183" s="228"/>
      <c r="AA183" s="228"/>
      <c r="AB183" s="228"/>
      <c r="AC183" s="231"/>
      <c r="AD183" s="235"/>
      <c r="AE183" s="236"/>
      <c r="AF183" s="236"/>
      <c r="AG183" s="236"/>
      <c r="AH183" s="237"/>
      <c r="AI183" s="240"/>
      <c r="AJ183" s="239"/>
      <c r="AK183" s="76"/>
      <c r="AL183" s="243"/>
      <c r="AM183" s="244"/>
      <c r="AN183" s="247"/>
      <c r="AO183" s="248"/>
      <c r="AP183" s="149"/>
      <c r="AQ183" s="98"/>
      <c r="AR183" s="98"/>
      <c r="AS183" s="98"/>
      <c r="AT183" s="98"/>
      <c r="AU183" s="99"/>
      <c r="AV183" s="100"/>
      <c r="AW183" s="98"/>
      <c r="AX183" s="98"/>
      <c r="AY183" s="101"/>
      <c r="AZ183" s="98"/>
      <c r="BA183" s="102"/>
      <c r="BB183" s="98"/>
      <c r="BC183" s="98"/>
      <c r="BD183" s="103"/>
      <c r="BI183" s="249"/>
      <c r="BJ183" s="458"/>
    </row>
    <row r="184" spans="2:62" ht="12.95" customHeight="1" x14ac:dyDescent="0.15">
      <c r="B184" s="318"/>
      <c r="C184" s="319"/>
      <c r="D184" s="463"/>
      <c r="E184" s="464"/>
      <c r="F184" s="464"/>
      <c r="G184" s="464"/>
      <c r="H184" s="464"/>
      <c r="I184" s="464"/>
      <c r="J184" s="464"/>
      <c r="K184" s="464"/>
      <c r="L184" s="464"/>
      <c r="M184" s="464"/>
      <c r="N184" s="464"/>
      <c r="O184" s="464"/>
      <c r="P184" s="464"/>
      <c r="Q184" s="464"/>
      <c r="R184" s="465"/>
      <c r="S184" s="223"/>
      <c r="T184" s="223"/>
      <c r="U184" s="224"/>
      <c r="V184" s="225"/>
      <c r="W184" s="225"/>
      <c r="X184" s="226"/>
      <c r="Y184" s="224"/>
      <c r="Z184" s="225"/>
      <c r="AA184" s="225"/>
      <c r="AB184" s="225"/>
      <c r="AC184" s="230"/>
      <c r="AD184" s="232" t="str">
        <f>IF(U184="","",ROUND(U184*Y184,0))</f>
        <v/>
      </c>
      <c r="AE184" s="233"/>
      <c r="AF184" s="233"/>
      <c r="AG184" s="233"/>
      <c r="AH184" s="234"/>
      <c r="AI184" s="238" t="s">
        <v>68</v>
      </c>
      <c r="AJ184" s="239"/>
      <c r="AK184" s="76"/>
      <c r="AL184" s="241"/>
      <c r="AM184" s="242"/>
      <c r="AN184" s="245"/>
      <c r="AO184" s="246"/>
      <c r="AP184" s="148"/>
      <c r="AQ184" s="79"/>
      <c r="AR184" s="79"/>
      <c r="AS184" s="79"/>
      <c r="AT184" s="79"/>
      <c r="AU184" s="78"/>
      <c r="AV184" s="77"/>
      <c r="AW184" s="79"/>
      <c r="AX184" s="93"/>
      <c r="AY184" s="80"/>
      <c r="AZ184" s="81"/>
      <c r="BA184" s="94"/>
      <c r="BB184" s="95"/>
      <c r="BC184" s="95"/>
      <c r="BD184" s="96"/>
      <c r="BI184" s="249" t="str">
        <f t="shared" ref="BI184" si="119">IF(OR(AND(B184="",D184="",S184="",U184="",Y184=""),AND(B184&lt;&gt;"",D184&lt;&gt;"",S184&lt;&gt;"",U184&lt;&gt;"",Y184&lt;&gt;"")),"","未入力項目があります")</f>
        <v/>
      </c>
      <c r="BJ184" s="458" t="str">
        <f t="shared" ref="BJ184" si="120">IF(OR(AND(AD184="",AI184=" "),AND(AD184&lt;&gt;"",AI184&lt;&gt;" ")),"","税区分を選択下さい あるいは不要な税区分は消して下さい")</f>
        <v/>
      </c>
    </row>
    <row r="185" spans="2:62" ht="12.95" customHeight="1" x14ac:dyDescent="0.15">
      <c r="B185" s="320"/>
      <c r="C185" s="321"/>
      <c r="D185" s="466"/>
      <c r="E185" s="467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/>
      <c r="Q185" s="467"/>
      <c r="R185" s="468"/>
      <c r="S185" s="223"/>
      <c r="T185" s="223"/>
      <c r="U185" s="227"/>
      <c r="V185" s="228"/>
      <c r="W185" s="228"/>
      <c r="X185" s="229"/>
      <c r="Y185" s="227"/>
      <c r="Z185" s="228"/>
      <c r="AA185" s="228"/>
      <c r="AB185" s="228"/>
      <c r="AC185" s="231"/>
      <c r="AD185" s="235"/>
      <c r="AE185" s="236"/>
      <c r="AF185" s="236"/>
      <c r="AG185" s="236"/>
      <c r="AH185" s="237"/>
      <c r="AI185" s="240"/>
      <c r="AJ185" s="239"/>
      <c r="AK185" s="76"/>
      <c r="AL185" s="243"/>
      <c r="AM185" s="244"/>
      <c r="AN185" s="247"/>
      <c r="AO185" s="248"/>
      <c r="AP185" s="149"/>
      <c r="AQ185" s="98"/>
      <c r="AR185" s="98"/>
      <c r="AS185" s="98"/>
      <c r="AT185" s="98"/>
      <c r="AU185" s="99"/>
      <c r="AV185" s="100"/>
      <c r="AW185" s="98"/>
      <c r="AX185" s="98"/>
      <c r="AY185" s="101"/>
      <c r="AZ185" s="98"/>
      <c r="BA185" s="102"/>
      <c r="BB185" s="98"/>
      <c r="BC185" s="98"/>
      <c r="BD185" s="103"/>
      <c r="BI185" s="249"/>
      <c r="BJ185" s="458"/>
    </row>
    <row r="186" spans="2:62" ht="12.95" customHeight="1" x14ac:dyDescent="0.15">
      <c r="B186" s="318"/>
      <c r="C186" s="319"/>
      <c r="D186" s="463"/>
      <c r="E186" s="464"/>
      <c r="F186" s="464"/>
      <c r="G186" s="464"/>
      <c r="H186" s="464"/>
      <c r="I186" s="464"/>
      <c r="J186" s="464"/>
      <c r="K186" s="464"/>
      <c r="L186" s="464"/>
      <c r="M186" s="464"/>
      <c r="N186" s="464"/>
      <c r="O186" s="464"/>
      <c r="P186" s="464"/>
      <c r="Q186" s="464"/>
      <c r="R186" s="465"/>
      <c r="S186" s="223"/>
      <c r="T186" s="223"/>
      <c r="U186" s="224"/>
      <c r="V186" s="225"/>
      <c r="W186" s="225"/>
      <c r="X186" s="226"/>
      <c r="Y186" s="224"/>
      <c r="Z186" s="225"/>
      <c r="AA186" s="225"/>
      <c r="AB186" s="225"/>
      <c r="AC186" s="230"/>
      <c r="AD186" s="232" t="str">
        <f>IF(U186="","",ROUND(U186*Y186,0))</f>
        <v/>
      </c>
      <c r="AE186" s="233"/>
      <c r="AF186" s="233"/>
      <c r="AG186" s="233"/>
      <c r="AH186" s="234"/>
      <c r="AI186" s="238" t="s">
        <v>68</v>
      </c>
      <c r="AJ186" s="239"/>
      <c r="AK186" s="76"/>
      <c r="AL186" s="241"/>
      <c r="AM186" s="242"/>
      <c r="AN186" s="245"/>
      <c r="AO186" s="246"/>
      <c r="AP186" s="148"/>
      <c r="AQ186" s="79"/>
      <c r="AR186" s="79"/>
      <c r="AS186" s="79"/>
      <c r="AT186" s="79"/>
      <c r="AU186" s="78"/>
      <c r="AV186" s="77"/>
      <c r="AW186" s="79"/>
      <c r="AX186" s="93"/>
      <c r="AY186" s="80"/>
      <c r="AZ186" s="81"/>
      <c r="BA186" s="94"/>
      <c r="BB186" s="95"/>
      <c r="BC186" s="95"/>
      <c r="BD186" s="96"/>
      <c r="BI186" s="249" t="str">
        <f t="shared" ref="BI186" si="121">IF(OR(AND(B186="",D186="",S186="",U186="",Y186=""),AND(B186&lt;&gt;"",D186&lt;&gt;"",S186&lt;&gt;"",U186&lt;&gt;"",Y186&lt;&gt;"")),"","未入力項目があります")</f>
        <v/>
      </c>
      <c r="BJ186" s="458" t="str">
        <f t="shared" ref="BJ186" si="122">IF(OR(AND(AD186="",AI186=" "),AND(AD186&lt;&gt;"",AI186&lt;&gt;" ")),"","税区分を選択下さい あるいは不要な税区分は消して下さい")</f>
        <v/>
      </c>
    </row>
    <row r="187" spans="2:62" ht="12.95" customHeight="1" thickBot="1" x14ac:dyDescent="0.2">
      <c r="B187" s="322"/>
      <c r="C187" s="323"/>
      <c r="D187" s="469"/>
      <c r="E187" s="470"/>
      <c r="F187" s="470"/>
      <c r="G187" s="470"/>
      <c r="H187" s="470"/>
      <c r="I187" s="470"/>
      <c r="J187" s="470"/>
      <c r="K187" s="470"/>
      <c r="L187" s="470"/>
      <c r="M187" s="470"/>
      <c r="N187" s="470"/>
      <c r="O187" s="470"/>
      <c r="P187" s="470"/>
      <c r="Q187" s="470"/>
      <c r="R187" s="471"/>
      <c r="S187" s="250"/>
      <c r="T187" s="250"/>
      <c r="U187" s="254"/>
      <c r="V187" s="255"/>
      <c r="W187" s="255"/>
      <c r="X187" s="437"/>
      <c r="Y187" s="254"/>
      <c r="Z187" s="255"/>
      <c r="AA187" s="255"/>
      <c r="AB187" s="255"/>
      <c r="AC187" s="256"/>
      <c r="AD187" s="438"/>
      <c r="AE187" s="439"/>
      <c r="AF187" s="439"/>
      <c r="AG187" s="439"/>
      <c r="AH187" s="440"/>
      <c r="AI187" s="327"/>
      <c r="AJ187" s="328"/>
      <c r="AK187" s="76"/>
      <c r="AL187" s="243"/>
      <c r="AM187" s="244"/>
      <c r="AN187" s="247"/>
      <c r="AO187" s="248"/>
      <c r="AP187" s="149"/>
      <c r="AQ187" s="98"/>
      <c r="AR187" s="98"/>
      <c r="AS187" s="98"/>
      <c r="AT187" s="98"/>
      <c r="AU187" s="99"/>
      <c r="AV187" s="100"/>
      <c r="AW187" s="98"/>
      <c r="AX187" s="98"/>
      <c r="AY187" s="101"/>
      <c r="AZ187" s="98"/>
      <c r="BA187" s="102"/>
      <c r="BB187" s="98"/>
      <c r="BC187" s="98"/>
      <c r="BD187" s="103"/>
      <c r="BI187" s="249"/>
      <c r="BJ187" s="458"/>
    </row>
    <row r="188" spans="2:62" ht="5.0999999999999996" customHeight="1" thickTop="1" x14ac:dyDescent="0.15">
      <c r="B188" s="333"/>
      <c r="C188" s="333"/>
      <c r="D188" s="418"/>
      <c r="E188" s="418"/>
      <c r="F188" s="418"/>
      <c r="G188" s="41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20"/>
      <c r="T188" s="420"/>
      <c r="U188" s="423"/>
      <c r="V188" s="423"/>
      <c r="W188" s="423"/>
      <c r="X188" s="423"/>
      <c r="Y188" s="424" t="s">
        <v>23</v>
      </c>
      <c r="Z188" s="424"/>
      <c r="AA188" s="424"/>
      <c r="AB188" s="424"/>
      <c r="AC188" s="424"/>
      <c r="AD188" s="426">
        <f>SUM(AD148:AH187)</f>
        <v>0</v>
      </c>
      <c r="AE188" s="426"/>
      <c r="AF188" s="426"/>
      <c r="AG188" s="426"/>
      <c r="AH188" s="426"/>
      <c r="AI188" s="428" t="s">
        <v>22</v>
      </c>
      <c r="AJ188" s="428"/>
      <c r="AL188" s="431"/>
      <c r="AM188" s="431"/>
      <c r="AN188" s="432"/>
      <c r="AO188" s="432"/>
      <c r="AP188" s="148"/>
      <c r="AQ188" s="79"/>
      <c r="AR188" s="79"/>
      <c r="AS188" s="79"/>
      <c r="AT188" s="79"/>
      <c r="AU188" s="79"/>
      <c r="AV188" s="37"/>
      <c r="AW188" s="37"/>
      <c r="AX188" s="104"/>
      <c r="AY188" s="106"/>
      <c r="AZ188" s="106"/>
      <c r="BA188" s="108"/>
      <c r="BB188" s="108"/>
      <c r="BC188" s="108"/>
      <c r="BD188" s="108"/>
      <c r="BI188" s="39"/>
    </row>
    <row r="189" spans="2:62" ht="12.95" customHeight="1" x14ac:dyDescent="0.15">
      <c r="B189" s="333"/>
      <c r="C189" s="333"/>
      <c r="D189" s="418"/>
      <c r="E189" s="418"/>
      <c r="F189" s="418"/>
      <c r="G189" s="418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20"/>
      <c r="T189" s="420"/>
      <c r="U189" s="423"/>
      <c r="V189" s="423"/>
      <c r="W189" s="423"/>
      <c r="X189" s="423"/>
      <c r="Y189" s="425"/>
      <c r="Z189" s="425"/>
      <c r="AA189" s="425"/>
      <c r="AB189" s="425"/>
      <c r="AC189" s="425"/>
      <c r="AD189" s="427"/>
      <c r="AE189" s="427"/>
      <c r="AF189" s="427"/>
      <c r="AG189" s="427"/>
      <c r="AH189" s="427"/>
      <c r="AI189" s="429"/>
      <c r="AJ189" s="429"/>
      <c r="AL189" s="431"/>
      <c r="AM189" s="431"/>
      <c r="AN189" s="433"/>
      <c r="AO189" s="433"/>
      <c r="AP189" s="131"/>
      <c r="BD189" s="118"/>
      <c r="BI189" s="39"/>
    </row>
    <row r="190" spans="2:62" ht="12.95" customHeight="1" x14ac:dyDescent="0.15">
      <c r="B190" s="127"/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9"/>
      <c r="T190" s="129"/>
      <c r="U190" s="130"/>
      <c r="V190" s="130"/>
      <c r="W190" s="130"/>
      <c r="X190" s="130"/>
      <c r="Y190" s="434" t="s">
        <v>24</v>
      </c>
      <c r="Z190" s="434"/>
      <c r="AA190" s="434"/>
      <c r="AB190" s="434"/>
      <c r="AC190" s="434"/>
      <c r="AD190" s="435">
        <f>AD142+AD188</f>
        <v>0</v>
      </c>
      <c r="AE190" s="435"/>
      <c r="AF190" s="435"/>
      <c r="AG190" s="435"/>
      <c r="AH190" s="435"/>
      <c r="AI190" s="436" t="s">
        <v>22</v>
      </c>
      <c r="AJ190" s="436"/>
      <c r="AL190" s="37"/>
      <c r="AM190" s="37"/>
      <c r="AN190" s="131"/>
      <c r="AO190" s="131"/>
      <c r="AP190" s="131"/>
      <c r="AQ190" s="37"/>
      <c r="AR190" s="37"/>
      <c r="AS190" s="37"/>
      <c r="AT190" s="37"/>
      <c r="AU190" s="37"/>
      <c r="AV190" s="37"/>
      <c r="AW190" s="37"/>
      <c r="AX190" s="104"/>
      <c r="AY190" s="106"/>
      <c r="AZ190" s="106"/>
      <c r="BA190" s="108"/>
      <c r="BB190" s="108"/>
      <c r="BC190" s="108"/>
      <c r="BD190" s="108"/>
      <c r="BI190" s="39"/>
    </row>
    <row r="191" spans="2:62" ht="18" customHeight="1" x14ac:dyDescent="0.15">
      <c r="B191" s="127"/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9"/>
      <c r="T191" s="129"/>
      <c r="U191" s="130"/>
      <c r="V191" s="130"/>
      <c r="W191" s="130"/>
      <c r="X191" s="130"/>
      <c r="Y191" s="434"/>
      <c r="Z191" s="434"/>
      <c r="AA191" s="434"/>
      <c r="AB191" s="434"/>
      <c r="AC191" s="434"/>
      <c r="AD191" s="435"/>
      <c r="AE191" s="435"/>
      <c r="AF191" s="435"/>
      <c r="AG191" s="435"/>
      <c r="AH191" s="435"/>
      <c r="AI191" s="436"/>
      <c r="AJ191" s="436"/>
      <c r="AL191" s="37"/>
      <c r="AM191" s="37"/>
      <c r="AN191" s="131"/>
      <c r="AO191" s="131"/>
      <c r="AP191" s="131"/>
      <c r="BD191" s="118"/>
      <c r="BF191" s="124"/>
      <c r="BI191" s="39"/>
    </row>
    <row r="192" spans="2:62" ht="30" customHeight="1" x14ac:dyDescent="0.15">
      <c r="B192" s="41"/>
      <c r="V192" s="29"/>
      <c r="Z192" s="1"/>
      <c r="AH192" s="165"/>
      <c r="AI192" s="402" t="s">
        <v>4</v>
      </c>
      <c r="AJ192" s="402"/>
      <c r="AK192" s="403" t="str">
        <f>【請求書作成前入力シート】!D$15&amp;【請求書作成前入力シート】!K$15&amp;【請求書作成前入力シート】!D$16</f>
        <v xml:space="preserve"> </v>
      </c>
      <c r="AL192" s="404"/>
      <c r="AM192" s="404"/>
      <c r="AN192" s="404"/>
      <c r="AO192" s="404"/>
      <c r="AP192" s="404"/>
      <c r="AQ192" s="404"/>
      <c r="AR192" s="404"/>
      <c r="AS192" s="404"/>
      <c r="AT192" s="404"/>
      <c r="AU192" s="404"/>
      <c r="AV192" s="404"/>
      <c r="AW192" s="404"/>
      <c r="AX192" s="404"/>
      <c r="AY192" s="404"/>
      <c r="AZ192" s="404"/>
      <c r="BA192" s="404"/>
      <c r="BB192" s="404"/>
      <c r="BC192" s="404"/>
      <c r="BD192" s="405"/>
      <c r="BI192" s="39"/>
    </row>
    <row r="193" spans="2:62" ht="8.1" customHeight="1" x14ac:dyDescent="0.15">
      <c r="V193" s="29"/>
      <c r="Z193" s="1"/>
      <c r="AQ193" s="37"/>
      <c r="AR193" s="37"/>
      <c r="AS193" s="37"/>
      <c r="AT193" s="37"/>
      <c r="AU193" s="37"/>
      <c r="AV193" s="37"/>
      <c r="AW193" s="37"/>
      <c r="AX193" s="104"/>
      <c r="AY193" s="106"/>
      <c r="AZ193" s="106"/>
      <c r="BA193" s="108"/>
      <c r="BB193" s="108"/>
      <c r="BC193" s="108"/>
      <c r="BD193" s="108"/>
      <c r="BI193" s="39"/>
    </row>
    <row r="194" spans="2:62" ht="14.25" thickBot="1" x14ac:dyDescent="0.2">
      <c r="V194" s="29"/>
      <c r="Z194" s="1"/>
      <c r="AL194" s="74" t="s">
        <v>52</v>
      </c>
      <c r="AQ194" s="37"/>
      <c r="AR194" s="37"/>
      <c r="AS194" s="37"/>
      <c r="AT194" s="37"/>
      <c r="AU194" s="37"/>
      <c r="AV194" s="37"/>
      <c r="AW194" s="37"/>
      <c r="AX194" s="104"/>
      <c r="AY194" s="106"/>
      <c r="AZ194" s="106"/>
      <c r="BA194" s="108"/>
      <c r="BB194" s="108"/>
      <c r="BC194" s="108"/>
      <c r="BD194" s="108"/>
      <c r="BI194" s="39"/>
    </row>
    <row r="195" spans="2:62" ht="23.1" customHeight="1" thickTop="1" x14ac:dyDescent="0.15">
      <c r="B195" s="331" t="s">
        <v>56</v>
      </c>
      <c r="C195" s="332"/>
      <c r="D195" s="315" t="s">
        <v>11</v>
      </c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7"/>
      <c r="S195" s="390" t="s">
        <v>3</v>
      </c>
      <c r="T195" s="390"/>
      <c r="U195" s="315" t="s">
        <v>2</v>
      </c>
      <c r="V195" s="390"/>
      <c r="W195" s="390"/>
      <c r="X195" s="391"/>
      <c r="Y195" s="315" t="s">
        <v>55</v>
      </c>
      <c r="Z195" s="390"/>
      <c r="AA195" s="390"/>
      <c r="AB195" s="390"/>
      <c r="AC195" s="392"/>
      <c r="AD195" s="372" t="s">
        <v>1</v>
      </c>
      <c r="AE195" s="370"/>
      <c r="AF195" s="370"/>
      <c r="AG195" s="370"/>
      <c r="AH195" s="370"/>
      <c r="AI195" s="373" t="s">
        <v>10</v>
      </c>
      <c r="AJ195" s="374"/>
      <c r="AL195" s="365" t="s">
        <v>9</v>
      </c>
      <c r="AM195" s="366"/>
      <c r="AN195" s="367" t="s">
        <v>8</v>
      </c>
      <c r="AO195" s="368"/>
      <c r="AP195" s="367" t="s">
        <v>28</v>
      </c>
      <c r="AQ195" s="461"/>
      <c r="AR195" s="461"/>
      <c r="AS195" s="461"/>
      <c r="AT195" s="461"/>
      <c r="AU195" s="462"/>
      <c r="AV195" s="369" t="s">
        <v>0</v>
      </c>
      <c r="AW195" s="370"/>
      <c r="AX195" s="370"/>
      <c r="AY195" s="370"/>
      <c r="AZ195" s="370"/>
      <c r="BA195" s="370"/>
      <c r="BB195" s="370"/>
      <c r="BC195" s="370"/>
      <c r="BD195" s="371"/>
      <c r="BI195" s="39"/>
    </row>
    <row r="196" spans="2:62" ht="12.95" customHeight="1" x14ac:dyDescent="0.15">
      <c r="B196" s="318"/>
      <c r="C196" s="319"/>
      <c r="D196" s="463"/>
      <c r="E196" s="464"/>
      <c r="F196" s="464"/>
      <c r="G196" s="464"/>
      <c r="H196" s="464"/>
      <c r="I196" s="464"/>
      <c r="J196" s="464"/>
      <c r="K196" s="464"/>
      <c r="L196" s="464"/>
      <c r="M196" s="464"/>
      <c r="N196" s="464"/>
      <c r="O196" s="464"/>
      <c r="P196" s="464"/>
      <c r="Q196" s="464"/>
      <c r="R196" s="465"/>
      <c r="S196" s="223"/>
      <c r="T196" s="223"/>
      <c r="U196" s="251"/>
      <c r="V196" s="252"/>
      <c r="W196" s="252"/>
      <c r="X196" s="253"/>
      <c r="Y196" s="251"/>
      <c r="Z196" s="252"/>
      <c r="AA196" s="252"/>
      <c r="AB196" s="252"/>
      <c r="AC196" s="330"/>
      <c r="AD196" s="232" t="str">
        <f>IF(U196="","",ROUND(U196*Y196,0))</f>
        <v/>
      </c>
      <c r="AE196" s="233"/>
      <c r="AF196" s="233"/>
      <c r="AG196" s="233"/>
      <c r="AH196" s="234"/>
      <c r="AI196" s="238" t="s">
        <v>68</v>
      </c>
      <c r="AJ196" s="239"/>
      <c r="AK196" s="76"/>
      <c r="AL196" s="313"/>
      <c r="AM196" s="314"/>
      <c r="AN196" s="245"/>
      <c r="AO196" s="246"/>
      <c r="AP196" s="148"/>
      <c r="AQ196" s="79"/>
      <c r="AR196" s="79"/>
      <c r="AS196" s="79"/>
      <c r="AT196" s="79"/>
      <c r="AU196" s="78"/>
      <c r="AV196" s="77"/>
      <c r="AW196" s="334" t="s">
        <v>7</v>
      </c>
      <c r="AX196" s="335"/>
      <c r="AY196" s="80"/>
      <c r="AZ196" s="81"/>
      <c r="BA196" s="82" t="s">
        <v>6</v>
      </c>
      <c r="BB196" s="81"/>
      <c r="BC196" s="81"/>
      <c r="BD196" s="83" t="s">
        <v>5</v>
      </c>
      <c r="BI196" s="249" t="str">
        <f>IF(OR(AND(B196="",D196="",S196="",U196="",Y196=""),AND(B196&lt;&gt;"",D196&lt;&gt;"",S196&lt;&gt;"",U196&lt;&gt;"",Y196&lt;&gt;"")),"","未入力項目があります")</f>
        <v/>
      </c>
      <c r="BJ196" s="458" t="str">
        <f t="shared" ref="BJ196" si="123">IF(OR(AND(AD196="",AI196=" "),AND(AD196&lt;&gt;"",AI196&lt;&gt;" ")),"","税区分を選択下さい あるいは不要な税区分は消して下さい")</f>
        <v/>
      </c>
    </row>
    <row r="197" spans="2:62" ht="12.95" customHeight="1" x14ac:dyDescent="0.15">
      <c r="B197" s="320"/>
      <c r="C197" s="321"/>
      <c r="D197" s="466"/>
      <c r="E197" s="467"/>
      <c r="F197" s="467"/>
      <c r="G197" s="467"/>
      <c r="H197" s="467"/>
      <c r="I197" s="467"/>
      <c r="J197" s="467"/>
      <c r="K197" s="467"/>
      <c r="L197" s="467"/>
      <c r="M197" s="467"/>
      <c r="N197" s="467"/>
      <c r="O197" s="467"/>
      <c r="P197" s="467"/>
      <c r="Q197" s="467"/>
      <c r="R197" s="468"/>
      <c r="S197" s="223"/>
      <c r="T197" s="223"/>
      <c r="U197" s="227"/>
      <c r="V197" s="228"/>
      <c r="W197" s="228"/>
      <c r="X197" s="229"/>
      <c r="Y197" s="227"/>
      <c r="Z197" s="228"/>
      <c r="AA197" s="228"/>
      <c r="AB197" s="228"/>
      <c r="AC197" s="231"/>
      <c r="AD197" s="235"/>
      <c r="AE197" s="236"/>
      <c r="AF197" s="236"/>
      <c r="AG197" s="236"/>
      <c r="AH197" s="237"/>
      <c r="AI197" s="240"/>
      <c r="AJ197" s="239"/>
      <c r="AK197" s="76"/>
      <c r="AL197" s="243"/>
      <c r="AM197" s="244"/>
      <c r="AN197" s="247"/>
      <c r="AO197" s="248"/>
      <c r="AP197" s="131"/>
      <c r="AU197" s="76"/>
      <c r="AV197" s="85"/>
      <c r="AW197" s="86"/>
      <c r="AX197" s="87"/>
      <c r="AY197" s="88"/>
      <c r="AZ197" s="86"/>
      <c r="BA197" s="89"/>
      <c r="BB197" s="86"/>
      <c r="BC197" s="86"/>
      <c r="BD197" s="90"/>
      <c r="BI197" s="249"/>
      <c r="BJ197" s="458"/>
    </row>
    <row r="198" spans="2:62" ht="12.95" customHeight="1" x14ac:dyDescent="0.15">
      <c r="B198" s="318"/>
      <c r="C198" s="319"/>
      <c r="D198" s="463"/>
      <c r="E198" s="464"/>
      <c r="F198" s="464"/>
      <c r="G198" s="464"/>
      <c r="H198" s="464"/>
      <c r="I198" s="464"/>
      <c r="J198" s="464"/>
      <c r="K198" s="464"/>
      <c r="L198" s="464"/>
      <c r="M198" s="464"/>
      <c r="N198" s="464"/>
      <c r="O198" s="464"/>
      <c r="P198" s="464"/>
      <c r="Q198" s="464"/>
      <c r="R198" s="465"/>
      <c r="S198" s="223"/>
      <c r="T198" s="223"/>
      <c r="U198" s="224"/>
      <c r="V198" s="225"/>
      <c r="W198" s="225"/>
      <c r="X198" s="226"/>
      <c r="Y198" s="224"/>
      <c r="Z198" s="225"/>
      <c r="AA198" s="225"/>
      <c r="AB198" s="225"/>
      <c r="AC198" s="230"/>
      <c r="AD198" s="232" t="str">
        <f>IF(U198="","",ROUND(U198*Y198,0))</f>
        <v/>
      </c>
      <c r="AE198" s="233"/>
      <c r="AF198" s="233"/>
      <c r="AG198" s="233"/>
      <c r="AH198" s="234"/>
      <c r="AI198" s="238" t="s">
        <v>68</v>
      </c>
      <c r="AJ198" s="239"/>
      <c r="AK198" s="76"/>
      <c r="AL198" s="241"/>
      <c r="AM198" s="242"/>
      <c r="AN198" s="245"/>
      <c r="AO198" s="246"/>
      <c r="AP198" s="148"/>
      <c r="AQ198" s="79"/>
      <c r="AR198" s="79"/>
      <c r="AS198" s="79"/>
      <c r="AT198" s="79"/>
      <c r="AU198" s="78"/>
      <c r="AV198" s="77"/>
      <c r="AW198" s="79"/>
      <c r="AX198" s="93"/>
      <c r="AY198" s="80"/>
      <c r="AZ198" s="81"/>
      <c r="BA198" s="94"/>
      <c r="BB198" s="95"/>
      <c r="BC198" s="95"/>
      <c r="BD198" s="96"/>
      <c r="BI198" s="249" t="str">
        <f t="shared" ref="BI198" si="124">IF(OR(AND(B198="",D198="",S198="",U198="",Y198=""),AND(B198&lt;&gt;"",D198&lt;&gt;"",S198&lt;&gt;"",U198&lt;&gt;"",Y198&lt;&gt;"")),"","未入力項目があります")</f>
        <v/>
      </c>
      <c r="BJ198" s="458" t="str">
        <f t="shared" ref="BJ198" si="125">IF(OR(AND(AD198="",AI198=" "),AND(AD198&lt;&gt;"",AI198&lt;&gt;" ")),"","税区分を選択下さい あるいは不要な税区分は消して下さい")</f>
        <v/>
      </c>
    </row>
    <row r="199" spans="2:62" ht="12.95" customHeight="1" x14ac:dyDescent="0.15">
      <c r="B199" s="320"/>
      <c r="C199" s="321"/>
      <c r="D199" s="466"/>
      <c r="E199" s="467"/>
      <c r="F199" s="467"/>
      <c r="G199" s="467"/>
      <c r="H199" s="467"/>
      <c r="I199" s="467"/>
      <c r="J199" s="467"/>
      <c r="K199" s="467"/>
      <c r="L199" s="467"/>
      <c r="M199" s="467"/>
      <c r="N199" s="467"/>
      <c r="O199" s="467"/>
      <c r="P199" s="467"/>
      <c r="Q199" s="467"/>
      <c r="R199" s="468"/>
      <c r="S199" s="223"/>
      <c r="T199" s="223"/>
      <c r="U199" s="227"/>
      <c r="V199" s="228"/>
      <c r="W199" s="228"/>
      <c r="X199" s="229"/>
      <c r="Y199" s="227"/>
      <c r="Z199" s="228"/>
      <c r="AA199" s="228"/>
      <c r="AB199" s="228"/>
      <c r="AC199" s="231"/>
      <c r="AD199" s="235"/>
      <c r="AE199" s="236"/>
      <c r="AF199" s="236"/>
      <c r="AG199" s="236"/>
      <c r="AH199" s="237"/>
      <c r="AI199" s="240"/>
      <c r="AJ199" s="239"/>
      <c r="AK199" s="76"/>
      <c r="AL199" s="243"/>
      <c r="AM199" s="244"/>
      <c r="AN199" s="247"/>
      <c r="AO199" s="248"/>
      <c r="AP199" s="149"/>
      <c r="AQ199" s="98"/>
      <c r="AR199" s="98"/>
      <c r="AS199" s="98"/>
      <c r="AT199" s="98"/>
      <c r="AU199" s="99"/>
      <c r="AV199" s="100"/>
      <c r="AW199" s="98"/>
      <c r="AX199" s="98"/>
      <c r="AY199" s="101"/>
      <c r="AZ199" s="98"/>
      <c r="BA199" s="102"/>
      <c r="BB199" s="98"/>
      <c r="BC199" s="98"/>
      <c r="BD199" s="103"/>
      <c r="BI199" s="249"/>
      <c r="BJ199" s="458"/>
    </row>
    <row r="200" spans="2:62" ht="12.95" customHeight="1" x14ac:dyDescent="0.15">
      <c r="B200" s="318"/>
      <c r="C200" s="319"/>
      <c r="D200" s="463"/>
      <c r="E200" s="464"/>
      <c r="F200" s="464"/>
      <c r="G200" s="464"/>
      <c r="H200" s="464"/>
      <c r="I200" s="464"/>
      <c r="J200" s="464"/>
      <c r="K200" s="464"/>
      <c r="L200" s="464"/>
      <c r="M200" s="464"/>
      <c r="N200" s="464"/>
      <c r="O200" s="464"/>
      <c r="P200" s="464"/>
      <c r="Q200" s="464"/>
      <c r="R200" s="465"/>
      <c r="S200" s="223"/>
      <c r="T200" s="223"/>
      <c r="U200" s="224"/>
      <c r="V200" s="225"/>
      <c r="W200" s="225"/>
      <c r="X200" s="226"/>
      <c r="Y200" s="224"/>
      <c r="Z200" s="225"/>
      <c r="AA200" s="225"/>
      <c r="AB200" s="225"/>
      <c r="AC200" s="230"/>
      <c r="AD200" s="232" t="str">
        <f>IF(U200="","",ROUND(U200*Y200,0))</f>
        <v/>
      </c>
      <c r="AE200" s="233"/>
      <c r="AF200" s="233"/>
      <c r="AG200" s="233"/>
      <c r="AH200" s="234"/>
      <c r="AI200" s="238" t="s">
        <v>68</v>
      </c>
      <c r="AJ200" s="239"/>
      <c r="AK200" s="76"/>
      <c r="AL200" s="241"/>
      <c r="AM200" s="242"/>
      <c r="AN200" s="245"/>
      <c r="AO200" s="246"/>
      <c r="AP200" s="148"/>
      <c r="AQ200" s="79"/>
      <c r="AR200" s="79"/>
      <c r="AS200" s="79"/>
      <c r="AT200" s="79"/>
      <c r="AU200" s="78"/>
      <c r="AV200" s="77"/>
      <c r="AW200" s="79"/>
      <c r="AX200" s="93"/>
      <c r="AY200" s="80"/>
      <c r="AZ200" s="81"/>
      <c r="BA200" s="94"/>
      <c r="BB200" s="95"/>
      <c r="BC200" s="95"/>
      <c r="BD200" s="96"/>
      <c r="BI200" s="249" t="str">
        <f t="shared" ref="BI200" si="126">IF(OR(AND(B200="",D200="",S200="",U200="",Y200=""),AND(B200&lt;&gt;"",D200&lt;&gt;"",S200&lt;&gt;"",U200&lt;&gt;"",Y200&lt;&gt;"")),"","未入力項目があります")</f>
        <v/>
      </c>
      <c r="BJ200" s="458" t="str">
        <f t="shared" ref="BJ200" si="127">IF(OR(AND(AD200="",AI200=" "),AND(AD200&lt;&gt;"",AI200&lt;&gt;" ")),"","税区分を選択下さい あるいは不要な税区分は消して下さい")</f>
        <v/>
      </c>
    </row>
    <row r="201" spans="2:62" ht="12.95" customHeight="1" x14ac:dyDescent="0.15">
      <c r="B201" s="320"/>
      <c r="C201" s="321"/>
      <c r="D201" s="466"/>
      <c r="E201" s="467"/>
      <c r="F201" s="467"/>
      <c r="G201" s="467"/>
      <c r="H201" s="467"/>
      <c r="I201" s="467"/>
      <c r="J201" s="467"/>
      <c r="K201" s="467"/>
      <c r="L201" s="467"/>
      <c r="M201" s="467"/>
      <c r="N201" s="467"/>
      <c r="O201" s="467"/>
      <c r="P201" s="467"/>
      <c r="Q201" s="467"/>
      <c r="R201" s="468"/>
      <c r="S201" s="223"/>
      <c r="T201" s="223"/>
      <c r="U201" s="227"/>
      <c r="V201" s="228"/>
      <c r="W201" s="228"/>
      <c r="X201" s="229"/>
      <c r="Y201" s="227"/>
      <c r="Z201" s="228"/>
      <c r="AA201" s="228"/>
      <c r="AB201" s="228"/>
      <c r="AC201" s="231"/>
      <c r="AD201" s="235"/>
      <c r="AE201" s="236"/>
      <c r="AF201" s="236"/>
      <c r="AG201" s="236"/>
      <c r="AH201" s="237"/>
      <c r="AI201" s="240"/>
      <c r="AJ201" s="239"/>
      <c r="AK201" s="76"/>
      <c r="AL201" s="243"/>
      <c r="AM201" s="244"/>
      <c r="AN201" s="247"/>
      <c r="AO201" s="248"/>
      <c r="AP201" s="149"/>
      <c r="AQ201" s="98"/>
      <c r="AR201" s="98"/>
      <c r="AS201" s="98"/>
      <c r="AT201" s="98"/>
      <c r="AU201" s="99"/>
      <c r="AV201" s="100"/>
      <c r="AW201" s="98"/>
      <c r="AX201" s="98"/>
      <c r="AY201" s="101"/>
      <c r="AZ201" s="98"/>
      <c r="BA201" s="102"/>
      <c r="BB201" s="98"/>
      <c r="BC201" s="98"/>
      <c r="BD201" s="103"/>
      <c r="BI201" s="249"/>
      <c r="BJ201" s="458"/>
    </row>
    <row r="202" spans="2:62" ht="12.95" customHeight="1" x14ac:dyDescent="0.15">
      <c r="B202" s="318"/>
      <c r="C202" s="319"/>
      <c r="D202" s="463"/>
      <c r="E202" s="464"/>
      <c r="F202" s="464"/>
      <c r="G202" s="464"/>
      <c r="H202" s="464"/>
      <c r="I202" s="464"/>
      <c r="J202" s="464"/>
      <c r="K202" s="464"/>
      <c r="L202" s="464"/>
      <c r="M202" s="464"/>
      <c r="N202" s="464"/>
      <c r="O202" s="464"/>
      <c r="P202" s="464"/>
      <c r="Q202" s="464"/>
      <c r="R202" s="465"/>
      <c r="S202" s="223"/>
      <c r="T202" s="223"/>
      <c r="U202" s="224"/>
      <c r="V202" s="225"/>
      <c r="W202" s="225"/>
      <c r="X202" s="226"/>
      <c r="Y202" s="224"/>
      <c r="Z202" s="225"/>
      <c r="AA202" s="225"/>
      <c r="AB202" s="225"/>
      <c r="AC202" s="230"/>
      <c r="AD202" s="232" t="str">
        <f>IF(U202="","",ROUND(U202*Y202,0))</f>
        <v/>
      </c>
      <c r="AE202" s="233"/>
      <c r="AF202" s="233"/>
      <c r="AG202" s="233"/>
      <c r="AH202" s="234"/>
      <c r="AI202" s="238" t="s">
        <v>68</v>
      </c>
      <c r="AJ202" s="239"/>
      <c r="AK202" s="76"/>
      <c r="AL202" s="241"/>
      <c r="AM202" s="242"/>
      <c r="AN202" s="245"/>
      <c r="AO202" s="246"/>
      <c r="AP202" s="148"/>
      <c r="AQ202" s="79"/>
      <c r="AR202" s="79"/>
      <c r="AS202" s="79"/>
      <c r="AT202" s="79"/>
      <c r="AU202" s="78"/>
      <c r="AV202" s="77"/>
      <c r="AW202" s="79"/>
      <c r="AX202" s="93"/>
      <c r="AY202" s="80"/>
      <c r="AZ202" s="81"/>
      <c r="BA202" s="94"/>
      <c r="BB202" s="95"/>
      <c r="BC202" s="95"/>
      <c r="BD202" s="96"/>
      <c r="BI202" s="249" t="str">
        <f t="shared" ref="BI202" si="128">IF(OR(AND(B202="",D202="",S202="",U202="",Y202=""),AND(B202&lt;&gt;"",D202&lt;&gt;"",S202&lt;&gt;"",U202&lt;&gt;"",Y202&lt;&gt;"")),"","未入力項目があります")</f>
        <v/>
      </c>
      <c r="BJ202" s="458" t="str">
        <f t="shared" ref="BJ202" si="129">IF(OR(AND(AD202="",AI202=" "),AND(AD202&lt;&gt;"",AI202&lt;&gt;" ")),"","税区分を選択下さい あるいは不要な税区分は消して下さい")</f>
        <v/>
      </c>
    </row>
    <row r="203" spans="2:62" ht="12.95" customHeight="1" x14ac:dyDescent="0.15">
      <c r="B203" s="320"/>
      <c r="C203" s="321"/>
      <c r="D203" s="466"/>
      <c r="E203" s="467"/>
      <c r="F203" s="467"/>
      <c r="G203" s="467"/>
      <c r="H203" s="467"/>
      <c r="I203" s="467"/>
      <c r="J203" s="467"/>
      <c r="K203" s="467"/>
      <c r="L203" s="467"/>
      <c r="M203" s="467"/>
      <c r="N203" s="467"/>
      <c r="O203" s="467"/>
      <c r="P203" s="467"/>
      <c r="Q203" s="467"/>
      <c r="R203" s="468"/>
      <c r="S203" s="223"/>
      <c r="T203" s="223"/>
      <c r="U203" s="227"/>
      <c r="V203" s="228"/>
      <c r="W203" s="228"/>
      <c r="X203" s="229"/>
      <c r="Y203" s="227"/>
      <c r="Z203" s="228"/>
      <c r="AA203" s="228"/>
      <c r="AB203" s="228"/>
      <c r="AC203" s="231"/>
      <c r="AD203" s="235"/>
      <c r="AE203" s="236"/>
      <c r="AF203" s="236"/>
      <c r="AG203" s="236"/>
      <c r="AH203" s="237"/>
      <c r="AI203" s="240"/>
      <c r="AJ203" s="239"/>
      <c r="AK203" s="76"/>
      <c r="AL203" s="243"/>
      <c r="AM203" s="244"/>
      <c r="AN203" s="247"/>
      <c r="AO203" s="248"/>
      <c r="AP203" s="149"/>
      <c r="AQ203" s="98"/>
      <c r="AR203" s="98"/>
      <c r="AS203" s="98"/>
      <c r="AT203" s="98"/>
      <c r="AU203" s="99"/>
      <c r="AV203" s="100"/>
      <c r="AW203" s="98"/>
      <c r="AX203" s="98"/>
      <c r="AY203" s="101"/>
      <c r="AZ203" s="98"/>
      <c r="BA203" s="102"/>
      <c r="BB203" s="98"/>
      <c r="BC203" s="98"/>
      <c r="BD203" s="103"/>
      <c r="BI203" s="249"/>
      <c r="BJ203" s="458"/>
    </row>
    <row r="204" spans="2:62" ht="12.95" customHeight="1" x14ac:dyDescent="0.15">
      <c r="B204" s="318"/>
      <c r="C204" s="319"/>
      <c r="D204" s="463"/>
      <c r="E204" s="464"/>
      <c r="F204" s="464"/>
      <c r="G204" s="464"/>
      <c r="H204" s="464"/>
      <c r="I204" s="464"/>
      <c r="J204" s="464"/>
      <c r="K204" s="464"/>
      <c r="L204" s="464"/>
      <c r="M204" s="464"/>
      <c r="N204" s="464"/>
      <c r="O204" s="464"/>
      <c r="P204" s="464"/>
      <c r="Q204" s="464"/>
      <c r="R204" s="465"/>
      <c r="S204" s="223"/>
      <c r="T204" s="223"/>
      <c r="U204" s="224"/>
      <c r="V204" s="225"/>
      <c r="W204" s="225"/>
      <c r="X204" s="226"/>
      <c r="Y204" s="224"/>
      <c r="Z204" s="225"/>
      <c r="AA204" s="225"/>
      <c r="AB204" s="225"/>
      <c r="AC204" s="230"/>
      <c r="AD204" s="232" t="str">
        <f>IF(U204="","",ROUND(U204*Y204,0))</f>
        <v/>
      </c>
      <c r="AE204" s="233"/>
      <c r="AF204" s="233"/>
      <c r="AG204" s="233"/>
      <c r="AH204" s="234"/>
      <c r="AI204" s="238" t="s">
        <v>68</v>
      </c>
      <c r="AJ204" s="239"/>
      <c r="AK204" s="76"/>
      <c r="AL204" s="241"/>
      <c r="AM204" s="242"/>
      <c r="AN204" s="245"/>
      <c r="AO204" s="246"/>
      <c r="AP204" s="148"/>
      <c r="AQ204" s="79"/>
      <c r="AR204" s="79"/>
      <c r="AS204" s="79"/>
      <c r="AT204" s="79"/>
      <c r="AU204" s="78"/>
      <c r="AV204" s="77"/>
      <c r="AW204" s="79"/>
      <c r="AX204" s="93"/>
      <c r="AY204" s="80"/>
      <c r="AZ204" s="81"/>
      <c r="BA204" s="94"/>
      <c r="BB204" s="95"/>
      <c r="BC204" s="95"/>
      <c r="BD204" s="96"/>
      <c r="BI204" s="249" t="str">
        <f t="shared" ref="BI204" si="130">IF(OR(AND(B204="",D204="",S204="",U204="",Y204=""),AND(B204&lt;&gt;"",D204&lt;&gt;"",S204&lt;&gt;"",U204&lt;&gt;"",Y204&lt;&gt;"")),"","未入力項目があります")</f>
        <v/>
      </c>
      <c r="BJ204" s="458" t="str">
        <f t="shared" ref="BJ204" si="131">IF(OR(AND(AD204="",AI204=" "),AND(AD204&lt;&gt;"",AI204&lt;&gt;" ")),"","税区分を選択下さい あるいは不要な税区分は消して下さい")</f>
        <v/>
      </c>
    </row>
    <row r="205" spans="2:62" ht="12.95" customHeight="1" x14ac:dyDescent="0.15">
      <c r="B205" s="320"/>
      <c r="C205" s="321"/>
      <c r="D205" s="466"/>
      <c r="E205" s="467"/>
      <c r="F205" s="467"/>
      <c r="G205" s="467"/>
      <c r="H205" s="467"/>
      <c r="I205" s="467"/>
      <c r="J205" s="467"/>
      <c r="K205" s="467"/>
      <c r="L205" s="467"/>
      <c r="M205" s="467"/>
      <c r="N205" s="467"/>
      <c r="O205" s="467"/>
      <c r="P205" s="467"/>
      <c r="Q205" s="467"/>
      <c r="R205" s="468"/>
      <c r="S205" s="223"/>
      <c r="T205" s="223"/>
      <c r="U205" s="227"/>
      <c r="V205" s="228"/>
      <c r="W205" s="228"/>
      <c r="X205" s="229"/>
      <c r="Y205" s="227"/>
      <c r="Z205" s="228"/>
      <c r="AA205" s="228"/>
      <c r="AB205" s="228"/>
      <c r="AC205" s="231"/>
      <c r="AD205" s="235"/>
      <c r="AE205" s="236"/>
      <c r="AF205" s="236"/>
      <c r="AG205" s="236"/>
      <c r="AH205" s="237"/>
      <c r="AI205" s="240"/>
      <c r="AJ205" s="239"/>
      <c r="AK205" s="76"/>
      <c r="AL205" s="243"/>
      <c r="AM205" s="244"/>
      <c r="AN205" s="247"/>
      <c r="AO205" s="248"/>
      <c r="AP205" s="149"/>
      <c r="AQ205" s="98"/>
      <c r="AR205" s="98"/>
      <c r="AS205" s="98"/>
      <c r="AT205" s="98"/>
      <c r="AU205" s="99"/>
      <c r="AV205" s="100"/>
      <c r="AW205" s="98"/>
      <c r="AX205" s="98"/>
      <c r="AY205" s="101"/>
      <c r="AZ205" s="98"/>
      <c r="BA205" s="102"/>
      <c r="BB205" s="98"/>
      <c r="BC205" s="98"/>
      <c r="BD205" s="103"/>
      <c r="BI205" s="249"/>
      <c r="BJ205" s="458"/>
    </row>
    <row r="206" spans="2:62" ht="12.95" customHeight="1" x14ac:dyDescent="0.15">
      <c r="B206" s="318"/>
      <c r="C206" s="319"/>
      <c r="D206" s="463"/>
      <c r="E206" s="464"/>
      <c r="F206" s="464"/>
      <c r="G206" s="464"/>
      <c r="H206" s="464"/>
      <c r="I206" s="464"/>
      <c r="J206" s="464"/>
      <c r="K206" s="464"/>
      <c r="L206" s="464"/>
      <c r="M206" s="464"/>
      <c r="N206" s="464"/>
      <c r="O206" s="464"/>
      <c r="P206" s="464"/>
      <c r="Q206" s="464"/>
      <c r="R206" s="465"/>
      <c r="S206" s="223"/>
      <c r="T206" s="223"/>
      <c r="U206" s="224"/>
      <c r="V206" s="225"/>
      <c r="W206" s="225"/>
      <c r="X206" s="226"/>
      <c r="Y206" s="224"/>
      <c r="Z206" s="225"/>
      <c r="AA206" s="225"/>
      <c r="AB206" s="225"/>
      <c r="AC206" s="230"/>
      <c r="AD206" s="232" t="str">
        <f>IF(U206="","",ROUND(U206*Y206,0))</f>
        <v/>
      </c>
      <c r="AE206" s="233"/>
      <c r="AF206" s="233"/>
      <c r="AG206" s="233"/>
      <c r="AH206" s="234"/>
      <c r="AI206" s="238" t="s">
        <v>68</v>
      </c>
      <c r="AJ206" s="239"/>
      <c r="AK206" s="76"/>
      <c r="AL206" s="241"/>
      <c r="AM206" s="242"/>
      <c r="AN206" s="245"/>
      <c r="AO206" s="246"/>
      <c r="AP206" s="148"/>
      <c r="AQ206" s="79"/>
      <c r="AR206" s="79"/>
      <c r="AS206" s="79"/>
      <c r="AT206" s="79"/>
      <c r="AU206" s="78"/>
      <c r="AV206" s="77"/>
      <c r="AW206" s="79"/>
      <c r="AX206" s="93"/>
      <c r="AY206" s="80"/>
      <c r="AZ206" s="81"/>
      <c r="BA206" s="94"/>
      <c r="BB206" s="95"/>
      <c r="BC206" s="95"/>
      <c r="BD206" s="96"/>
      <c r="BI206" s="249" t="str">
        <f t="shared" ref="BI206" si="132">IF(OR(AND(B206="",D206="",S206="",U206="",Y206=""),AND(B206&lt;&gt;"",D206&lt;&gt;"",S206&lt;&gt;"",U206&lt;&gt;"",Y206&lt;&gt;"")),"","未入力項目があります")</f>
        <v/>
      </c>
      <c r="BJ206" s="458" t="str">
        <f t="shared" ref="BJ206" si="133">IF(OR(AND(AD206="",AI206=" "),AND(AD206&lt;&gt;"",AI206&lt;&gt;" ")),"","税区分を選択下さい あるいは不要な税区分は消して下さい")</f>
        <v/>
      </c>
    </row>
    <row r="207" spans="2:62" ht="12.95" customHeight="1" x14ac:dyDescent="0.15">
      <c r="B207" s="320"/>
      <c r="C207" s="321"/>
      <c r="D207" s="466"/>
      <c r="E207" s="467"/>
      <c r="F207" s="467"/>
      <c r="G207" s="467"/>
      <c r="H207" s="467"/>
      <c r="I207" s="467"/>
      <c r="J207" s="467"/>
      <c r="K207" s="467"/>
      <c r="L207" s="467"/>
      <c r="M207" s="467"/>
      <c r="N207" s="467"/>
      <c r="O207" s="467"/>
      <c r="P207" s="467"/>
      <c r="Q207" s="467"/>
      <c r="R207" s="468"/>
      <c r="S207" s="223"/>
      <c r="T207" s="223"/>
      <c r="U207" s="227"/>
      <c r="V207" s="228"/>
      <c r="W207" s="228"/>
      <c r="X207" s="229"/>
      <c r="Y207" s="227"/>
      <c r="Z207" s="228"/>
      <c r="AA207" s="228"/>
      <c r="AB207" s="228"/>
      <c r="AC207" s="231"/>
      <c r="AD207" s="235"/>
      <c r="AE207" s="236"/>
      <c r="AF207" s="236"/>
      <c r="AG207" s="236"/>
      <c r="AH207" s="237"/>
      <c r="AI207" s="240"/>
      <c r="AJ207" s="239"/>
      <c r="AK207" s="76"/>
      <c r="AL207" s="243"/>
      <c r="AM207" s="244"/>
      <c r="AN207" s="247"/>
      <c r="AO207" s="248"/>
      <c r="AP207" s="149"/>
      <c r="AQ207" s="98"/>
      <c r="AR207" s="98"/>
      <c r="AS207" s="98"/>
      <c r="AT207" s="98"/>
      <c r="AU207" s="99"/>
      <c r="AV207" s="100"/>
      <c r="AW207" s="98"/>
      <c r="AX207" s="98"/>
      <c r="AY207" s="101"/>
      <c r="AZ207" s="98"/>
      <c r="BA207" s="102"/>
      <c r="BB207" s="98"/>
      <c r="BC207" s="98"/>
      <c r="BD207" s="103"/>
      <c r="BI207" s="249"/>
      <c r="BJ207" s="458"/>
    </row>
    <row r="208" spans="2:62" ht="12.95" customHeight="1" x14ac:dyDescent="0.15">
      <c r="B208" s="318"/>
      <c r="C208" s="319"/>
      <c r="D208" s="463"/>
      <c r="E208" s="464"/>
      <c r="F208" s="464"/>
      <c r="G208" s="464"/>
      <c r="H208" s="464"/>
      <c r="I208" s="464"/>
      <c r="J208" s="464"/>
      <c r="K208" s="464"/>
      <c r="L208" s="464"/>
      <c r="M208" s="464"/>
      <c r="N208" s="464"/>
      <c r="O208" s="464"/>
      <c r="P208" s="464"/>
      <c r="Q208" s="464"/>
      <c r="R208" s="465"/>
      <c r="S208" s="223"/>
      <c r="T208" s="223"/>
      <c r="U208" s="224"/>
      <c r="V208" s="225"/>
      <c r="W208" s="225"/>
      <c r="X208" s="226"/>
      <c r="Y208" s="224"/>
      <c r="Z208" s="225"/>
      <c r="AA208" s="225"/>
      <c r="AB208" s="225"/>
      <c r="AC208" s="230"/>
      <c r="AD208" s="232" t="str">
        <f>IF(U208="","",ROUND(U208*Y208,0))</f>
        <v/>
      </c>
      <c r="AE208" s="233"/>
      <c r="AF208" s="233"/>
      <c r="AG208" s="233"/>
      <c r="AH208" s="234"/>
      <c r="AI208" s="238" t="s">
        <v>68</v>
      </c>
      <c r="AJ208" s="239"/>
      <c r="AK208" s="76"/>
      <c r="AL208" s="241"/>
      <c r="AM208" s="242"/>
      <c r="AN208" s="245"/>
      <c r="AO208" s="246"/>
      <c r="AP208" s="148"/>
      <c r="AQ208" s="79"/>
      <c r="AR208" s="79"/>
      <c r="AS208" s="79"/>
      <c r="AT208" s="79"/>
      <c r="AU208" s="78"/>
      <c r="AV208" s="77"/>
      <c r="AW208" s="79"/>
      <c r="AX208" s="93"/>
      <c r="AY208" s="80"/>
      <c r="AZ208" s="81"/>
      <c r="BA208" s="94"/>
      <c r="BB208" s="95"/>
      <c r="BC208" s="95"/>
      <c r="BD208" s="96"/>
      <c r="BI208" s="249" t="str">
        <f t="shared" ref="BI208" si="134">IF(OR(AND(B208="",D208="",S208="",U208="",Y208=""),AND(B208&lt;&gt;"",D208&lt;&gt;"",S208&lt;&gt;"",U208&lt;&gt;"",Y208&lt;&gt;"")),"","未入力項目があります")</f>
        <v/>
      </c>
      <c r="BJ208" s="458" t="str">
        <f t="shared" ref="BJ208" si="135">IF(OR(AND(AD208="",AI208=" "),AND(AD208&lt;&gt;"",AI208&lt;&gt;" ")),"","税区分を選択下さい あるいは不要な税区分は消して下さい")</f>
        <v/>
      </c>
    </row>
    <row r="209" spans="2:62" ht="12.95" customHeight="1" x14ac:dyDescent="0.15">
      <c r="B209" s="320"/>
      <c r="C209" s="321"/>
      <c r="D209" s="466"/>
      <c r="E209" s="467"/>
      <c r="F209" s="467"/>
      <c r="G209" s="467"/>
      <c r="H209" s="467"/>
      <c r="I209" s="467"/>
      <c r="J209" s="467"/>
      <c r="K209" s="467"/>
      <c r="L209" s="467"/>
      <c r="M209" s="467"/>
      <c r="N209" s="467"/>
      <c r="O209" s="467"/>
      <c r="P209" s="467"/>
      <c r="Q209" s="467"/>
      <c r="R209" s="468"/>
      <c r="S209" s="223"/>
      <c r="T209" s="223"/>
      <c r="U209" s="227"/>
      <c r="V209" s="228"/>
      <c r="W209" s="228"/>
      <c r="X209" s="229"/>
      <c r="Y209" s="227"/>
      <c r="Z209" s="228"/>
      <c r="AA209" s="228"/>
      <c r="AB209" s="228"/>
      <c r="AC209" s="231"/>
      <c r="AD209" s="235"/>
      <c r="AE209" s="236"/>
      <c r="AF209" s="236"/>
      <c r="AG209" s="236"/>
      <c r="AH209" s="237"/>
      <c r="AI209" s="240"/>
      <c r="AJ209" s="239"/>
      <c r="AK209" s="76"/>
      <c r="AL209" s="243"/>
      <c r="AM209" s="244"/>
      <c r="AN209" s="247"/>
      <c r="AO209" s="248"/>
      <c r="AP209" s="149"/>
      <c r="AQ209" s="98"/>
      <c r="AR209" s="98"/>
      <c r="AS209" s="98"/>
      <c r="AT209" s="98"/>
      <c r="AU209" s="99"/>
      <c r="AV209" s="100"/>
      <c r="AW209" s="98"/>
      <c r="AX209" s="98"/>
      <c r="AY209" s="101"/>
      <c r="AZ209" s="98"/>
      <c r="BA209" s="102"/>
      <c r="BB209" s="98"/>
      <c r="BC209" s="98"/>
      <c r="BD209" s="103"/>
      <c r="BI209" s="249"/>
      <c r="BJ209" s="458"/>
    </row>
    <row r="210" spans="2:62" ht="12.95" customHeight="1" x14ac:dyDescent="0.15">
      <c r="B210" s="318"/>
      <c r="C210" s="319"/>
      <c r="D210" s="463"/>
      <c r="E210" s="464"/>
      <c r="F210" s="464"/>
      <c r="G210" s="464"/>
      <c r="H210" s="464"/>
      <c r="I210" s="464"/>
      <c r="J210" s="464"/>
      <c r="K210" s="464"/>
      <c r="L210" s="464"/>
      <c r="M210" s="464"/>
      <c r="N210" s="464"/>
      <c r="O210" s="464"/>
      <c r="P210" s="464"/>
      <c r="Q210" s="464"/>
      <c r="R210" s="465"/>
      <c r="S210" s="223"/>
      <c r="T210" s="223"/>
      <c r="U210" s="224"/>
      <c r="V210" s="225"/>
      <c r="W210" s="225"/>
      <c r="X210" s="226"/>
      <c r="Y210" s="224"/>
      <c r="Z210" s="225"/>
      <c r="AA210" s="225"/>
      <c r="AB210" s="225"/>
      <c r="AC210" s="230"/>
      <c r="AD210" s="232" t="str">
        <f>IF(U210="","",ROUND(U210*Y210,0))</f>
        <v/>
      </c>
      <c r="AE210" s="233"/>
      <c r="AF210" s="233"/>
      <c r="AG210" s="233"/>
      <c r="AH210" s="234"/>
      <c r="AI210" s="238" t="s">
        <v>68</v>
      </c>
      <c r="AJ210" s="239"/>
      <c r="AK210" s="76"/>
      <c r="AL210" s="241"/>
      <c r="AM210" s="242"/>
      <c r="AN210" s="245"/>
      <c r="AO210" s="246"/>
      <c r="AP210" s="148"/>
      <c r="AQ210" s="79"/>
      <c r="AR210" s="79"/>
      <c r="AS210" s="79"/>
      <c r="AT210" s="79"/>
      <c r="AU210" s="78"/>
      <c r="AV210" s="77"/>
      <c r="AW210" s="79"/>
      <c r="AX210" s="93"/>
      <c r="AY210" s="80"/>
      <c r="AZ210" s="81"/>
      <c r="BA210" s="94"/>
      <c r="BB210" s="95"/>
      <c r="BC210" s="95"/>
      <c r="BD210" s="96"/>
      <c r="BI210" s="249" t="str">
        <f t="shared" ref="BI210" si="136">IF(OR(AND(B210="",D210="",S210="",U210="",Y210=""),AND(B210&lt;&gt;"",D210&lt;&gt;"",S210&lt;&gt;"",U210&lt;&gt;"",Y210&lt;&gt;"")),"","未入力項目があります")</f>
        <v/>
      </c>
      <c r="BJ210" s="458" t="str">
        <f t="shared" ref="BJ210" si="137">IF(OR(AND(AD210="",AI210=" "),AND(AD210&lt;&gt;"",AI210&lt;&gt;" ")),"","税区分を選択下さい あるいは不要な税区分は消して下さい")</f>
        <v/>
      </c>
    </row>
    <row r="211" spans="2:62" ht="12.95" customHeight="1" x14ac:dyDescent="0.15">
      <c r="B211" s="320"/>
      <c r="C211" s="321"/>
      <c r="D211" s="466"/>
      <c r="E211" s="467"/>
      <c r="F211" s="467"/>
      <c r="G211" s="467"/>
      <c r="H211" s="467"/>
      <c r="I211" s="467"/>
      <c r="J211" s="467"/>
      <c r="K211" s="467"/>
      <c r="L211" s="467"/>
      <c r="M211" s="467"/>
      <c r="N211" s="467"/>
      <c r="O211" s="467"/>
      <c r="P211" s="467"/>
      <c r="Q211" s="467"/>
      <c r="R211" s="468"/>
      <c r="S211" s="223"/>
      <c r="T211" s="223"/>
      <c r="U211" s="227"/>
      <c r="V211" s="228"/>
      <c r="W211" s="228"/>
      <c r="X211" s="229"/>
      <c r="Y211" s="227"/>
      <c r="Z211" s="228"/>
      <c r="AA211" s="228"/>
      <c r="AB211" s="228"/>
      <c r="AC211" s="231"/>
      <c r="AD211" s="235"/>
      <c r="AE211" s="236"/>
      <c r="AF211" s="236"/>
      <c r="AG211" s="236"/>
      <c r="AH211" s="237"/>
      <c r="AI211" s="240"/>
      <c r="AJ211" s="239"/>
      <c r="AK211" s="76"/>
      <c r="AL211" s="243"/>
      <c r="AM211" s="244"/>
      <c r="AN211" s="247"/>
      <c r="AO211" s="248"/>
      <c r="AP211" s="149"/>
      <c r="AQ211" s="98"/>
      <c r="AR211" s="98"/>
      <c r="AS211" s="98"/>
      <c r="AT211" s="98"/>
      <c r="AU211" s="99"/>
      <c r="AV211" s="100"/>
      <c r="AW211" s="98"/>
      <c r="AX211" s="98"/>
      <c r="AY211" s="101"/>
      <c r="AZ211" s="98"/>
      <c r="BA211" s="102"/>
      <c r="BB211" s="98"/>
      <c r="BC211" s="98"/>
      <c r="BD211" s="103"/>
      <c r="BI211" s="249"/>
      <c r="BJ211" s="458"/>
    </row>
    <row r="212" spans="2:62" ht="12.95" customHeight="1" x14ac:dyDescent="0.15">
      <c r="B212" s="318"/>
      <c r="C212" s="319"/>
      <c r="D212" s="463"/>
      <c r="E212" s="464"/>
      <c r="F212" s="464"/>
      <c r="G212" s="464"/>
      <c r="H212" s="464"/>
      <c r="I212" s="464"/>
      <c r="J212" s="464"/>
      <c r="K212" s="464"/>
      <c r="L212" s="464"/>
      <c r="M212" s="464"/>
      <c r="N212" s="464"/>
      <c r="O212" s="464"/>
      <c r="P212" s="464"/>
      <c r="Q212" s="464"/>
      <c r="R212" s="465"/>
      <c r="S212" s="223"/>
      <c r="T212" s="223"/>
      <c r="U212" s="224"/>
      <c r="V212" s="225"/>
      <c r="W212" s="225"/>
      <c r="X212" s="226"/>
      <c r="Y212" s="224"/>
      <c r="Z212" s="225"/>
      <c r="AA212" s="225"/>
      <c r="AB212" s="225"/>
      <c r="AC212" s="230"/>
      <c r="AD212" s="232" t="str">
        <f>IF(U212="","",ROUND(U212*Y212,0))</f>
        <v/>
      </c>
      <c r="AE212" s="233"/>
      <c r="AF212" s="233"/>
      <c r="AG212" s="233"/>
      <c r="AH212" s="234"/>
      <c r="AI212" s="238" t="s">
        <v>68</v>
      </c>
      <c r="AJ212" s="239"/>
      <c r="AK212" s="76"/>
      <c r="AL212" s="313"/>
      <c r="AM212" s="314"/>
      <c r="AN212" s="245"/>
      <c r="AO212" s="246"/>
      <c r="AP212" s="148"/>
      <c r="AQ212" s="79"/>
      <c r="AR212" s="79"/>
      <c r="AS212" s="79"/>
      <c r="AT212" s="79"/>
      <c r="AU212" s="78"/>
      <c r="AV212" s="77"/>
      <c r="AW212" s="415"/>
      <c r="AX212" s="416"/>
      <c r="AY212" s="80"/>
      <c r="AZ212" s="81"/>
      <c r="BA212" s="125"/>
      <c r="BB212" s="81"/>
      <c r="BC212" s="81"/>
      <c r="BD212" s="126"/>
      <c r="BI212" s="249" t="str">
        <f t="shared" ref="BI212" si="138">IF(OR(AND(B212="",D212="",S212="",U212="",Y212=""),AND(B212&lt;&gt;"",D212&lt;&gt;"",S212&lt;&gt;"",U212&lt;&gt;"",Y212&lt;&gt;"")),"","未入力項目があります")</f>
        <v/>
      </c>
      <c r="BJ212" s="458" t="str">
        <f t="shared" ref="BJ212" si="139">IF(OR(AND(AD212="",AI212=" "),AND(AD212&lt;&gt;"",AI212&lt;&gt;" ")),"","税区分を選択下さい あるいは不要な税区分は消して下さい")</f>
        <v/>
      </c>
    </row>
    <row r="213" spans="2:62" ht="12.95" customHeight="1" x14ac:dyDescent="0.15">
      <c r="B213" s="320"/>
      <c r="C213" s="321"/>
      <c r="D213" s="466"/>
      <c r="E213" s="467"/>
      <c r="F213" s="467"/>
      <c r="G213" s="467"/>
      <c r="H213" s="467"/>
      <c r="I213" s="467"/>
      <c r="J213" s="467"/>
      <c r="K213" s="467"/>
      <c r="L213" s="467"/>
      <c r="M213" s="467"/>
      <c r="N213" s="467"/>
      <c r="O213" s="467"/>
      <c r="P213" s="467"/>
      <c r="Q213" s="467"/>
      <c r="R213" s="468"/>
      <c r="S213" s="223"/>
      <c r="T213" s="223"/>
      <c r="U213" s="227"/>
      <c r="V213" s="228"/>
      <c r="W213" s="228"/>
      <c r="X213" s="229"/>
      <c r="Y213" s="227"/>
      <c r="Z213" s="228"/>
      <c r="AA213" s="228"/>
      <c r="AB213" s="228"/>
      <c r="AC213" s="231"/>
      <c r="AD213" s="235"/>
      <c r="AE213" s="236"/>
      <c r="AF213" s="236"/>
      <c r="AG213" s="236"/>
      <c r="AH213" s="237"/>
      <c r="AI213" s="240"/>
      <c r="AJ213" s="239"/>
      <c r="AK213" s="76"/>
      <c r="AL213" s="243"/>
      <c r="AM213" s="244"/>
      <c r="AN213" s="247"/>
      <c r="AO213" s="248"/>
      <c r="AP213" s="131"/>
      <c r="AU213" s="76"/>
      <c r="AV213" s="85"/>
      <c r="AW213" s="86"/>
      <c r="AX213" s="87"/>
      <c r="AY213" s="88"/>
      <c r="AZ213" s="86"/>
      <c r="BA213" s="89"/>
      <c r="BB213" s="86"/>
      <c r="BC213" s="86"/>
      <c r="BD213" s="90"/>
      <c r="BI213" s="249"/>
      <c r="BJ213" s="458"/>
    </row>
    <row r="214" spans="2:62" ht="12.95" customHeight="1" x14ac:dyDescent="0.15">
      <c r="B214" s="318"/>
      <c r="C214" s="319"/>
      <c r="D214" s="463"/>
      <c r="E214" s="464"/>
      <c r="F214" s="464"/>
      <c r="G214" s="464"/>
      <c r="H214" s="464"/>
      <c r="I214" s="464"/>
      <c r="J214" s="464"/>
      <c r="K214" s="464"/>
      <c r="L214" s="464"/>
      <c r="M214" s="464"/>
      <c r="N214" s="464"/>
      <c r="O214" s="464"/>
      <c r="P214" s="464"/>
      <c r="Q214" s="464"/>
      <c r="R214" s="465"/>
      <c r="S214" s="223"/>
      <c r="T214" s="223"/>
      <c r="U214" s="224"/>
      <c r="V214" s="225"/>
      <c r="W214" s="225"/>
      <c r="X214" s="226"/>
      <c r="Y214" s="224"/>
      <c r="Z214" s="225"/>
      <c r="AA214" s="225"/>
      <c r="AB214" s="225"/>
      <c r="AC214" s="230"/>
      <c r="AD214" s="232" t="str">
        <f>IF(U214="","",ROUND(U214*Y214,0))</f>
        <v/>
      </c>
      <c r="AE214" s="233"/>
      <c r="AF214" s="233"/>
      <c r="AG214" s="233"/>
      <c r="AH214" s="234"/>
      <c r="AI214" s="238" t="s">
        <v>68</v>
      </c>
      <c r="AJ214" s="239"/>
      <c r="AK214" s="76"/>
      <c r="AL214" s="241"/>
      <c r="AM214" s="242"/>
      <c r="AN214" s="245"/>
      <c r="AO214" s="246"/>
      <c r="AP214" s="148"/>
      <c r="AQ214" s="79"/>
      <c r="AR214" s="79"/>
      <c r="AS214" s="79"/>
      <c r="AT214" s="79"/>
      <c r="AU214" s="78"/>
      <c r="AV214" s="77"/>
      <c r="AW214" s="79"/>
      <c r="AX214" s="93"/>
      <c r="AY214" s="80"/>
      <c r="AZ214" s="81"/>
      <c r="BA214" s="94"/>
      <c r="BB214" s="95"/>
      <c r="BC214" s="95"/>
      <c r="BD214" s="96"/>
      <c r="BI214" s="249" t="str">
        <f t="shared" ref="BI214" si="140">IF(OR(AND(B214="",D214="",S214="",U214="",Y214=""),AND(B214&lt;&gt;"",D214&lt;&gt;"",S214&lt;&gt;"",U214&lt;&gt;"",Y214&lt;&gt;"")),"","未入力項目があります")</f>
        <v/>
      </c>
      <c r="BJ214" s="458" t="str">
        <f t="shared" ref="BJ214" si="141">IF(OR(AND(AD214="",AI214=" "),AND(AD214&lt;&gt;"",AI214&lt;&gt;" ")),"","税区分を選択下さい あるいは不要な税区分は消して下さい")</f>
        <v/>
      </c>
    </row>
    <row r="215" spans="2:62" ht="12.95" customHeight="1" x14ac:dyDescent="0.15">
      <c r="B215" s="320"/>
      <c r="C215" s="321"/>
      <c r="D215" s="466"/>
      <c r="E215" s="467"/>
      <c r="F215" s="467"/>
      <c r="G215" s="467"/>
      <c r="H215" s="467"/>
      <c r="I215" s="467"/>
      <c r="J215" s="467"/>
      <c r="K215" s="467"/>
      <c r="L215" s="467"/>
      <c r="M215" s="467"/>
      <c r="N215" s="467"/>
      <c r="O215" s="467"/>
      <c r="P215" s="467"/>
      <c r="Q215" s="467"/>
      <c r="R215" s="468"/>
      <c r="S215" s="223"/>
      <c r="T215" s="223"/>
      <c r="U215" s="227"/>
      <c r="V215" s="228"/>
      <c r="W215" s="228"/>
      <c r="X215" s="229"/>
      <c r="Y215" s="227"/>
      <c r="Z215" s="228"/>
      <c r="AA215" s="228"/>
      <c r="AB215" s="228"/>
      <c r="AC215" s="231"/>
      <c r="AD215" s="235"/>
      <c r="AE215" s="236"/>
      <c r="AF215" s="236"/>
      <c r="AG215" s="236"/>
      <c r="AH215" s="237"/>
      <c r="AI215" s="240"/>
      <c r="AJ215" s="239"/>
      <c r="AK215" s="76"/>
      <c r="AL215" s="243"/>
      <c r="AM215" s="244"/>
      <c r="AN215" s="247"/>
      <c r="AO215" s="248"/>
      <c r="AP215" s="149"/>
      <c r="AQ215" s="98"/>
      <c r="AR215" s="98"/>
      <c r="AS215" s="98"/>
      <c r="AT215" s="98"/>
      <c r="AU215" s="99"/>
      <c r="AV215" s="100"/>
      <c r="AW215" s="98"/>
      <c r="AX215" s="98"/>
      <c r="AY215" s="101"/>
      <c r="AZ215" s="98"/>
      <c r="BA215" s="102"/>
      <c r="BB215" s="98"/>
      <c r="BC215" s="98"/>
      <c r="BD215" s="103"/>
      <c r="BI215" s="249"/>
      <c r="BJ215" s="458"/>
    </row>
    <row r="216" spans="2:62" ht="12.95" customHeight="1" x14ac:dyDescent="0.15">
      <c r="B216" s="318"/>
      <c r="C216" s="319"/>
      <c r="D216" s="463"/>
      <c r="E216" s="464"/>
      <c r="F216" s="464"/>
      <c r="G216" s="464"/>
      <c r="H216" s="464"/>
      <c r="I216" s="464"/>
      <c r="J216" s="464"/>
      <c r="K216" s="464"/>
      <c r="L216" s="464"/>
      <c r="M216" s="464"/>
      <c r="N216" s="464"/>
      <c r="O216" s="464"/>
      <c r="P216" s="464"/>
      <c r="Q216" s="464"/>
      <c r="R216" s="465"/>
      <c r="S216" s="223"/>
      <c r="T216" s="223"/>
      <c r="U216" s="224"/>
      <c r="V216" s="225"/>
      <c r="W216" s="225"/>
      <c r="X216" s="226"/>
      <c r="Y216" s="224"/>
      <c r="Z216" s="225"/>
      <c r="AA216" s="225"/>
      <c r="AB216" s="225"/>
      <c r="AC216" s="230"/>
      <c r="AD216" s="232" t="str">
        <f>IF(U216="","",ROUND(U216*Y216,0))</f>
        <v/>
      </c>
      <c r="AE216" s="233"/>
      <c r="AF216" s="233"/>
      <c r="AG216" s="233"/>
      <c r="AH216" s="234"/>
      <c r="AI216" s="238" t="s">
        <v>68</v>
      </c>
      <c r="AJ216" s="239"/>
      <c r="AK216" s="76"/>
      <c r="AL216" s="241"/>
      <c r="AM216" s="242"/>
      <c r="AN216" s="245"/>
      <c r="AO216" s="246"/>
      <c r="AP216" s="148"/>
      <c r="AQ216" s="79"/>
      <c r="AR216" s="79"/>
      <c r="AS216" s="79"/>
      <c r="AT216" s="79"/>
      <c r="AU216" s="78"/>
      <c r="AV216" s="77"/>
      <c r="AW216" s="79"/>
      <c r="AX216" s="93"/>
      <c r="AY216" s="80"/>
      <c r="AZ216" s="81"/>
      <c r="BA216" s="94"/>
      <c r="BB216" s="95"/>
      <c r="BC216" s="95"/>
      <c r="BD216" s="96"/>
      <c r="BI216" s="249" t="str">
        <f t="shared" ref="BI216" si="142">IF(OR(AND(B216="",D216="",S216="",U216="",Y216=""),AND(B216&lt;&gt;"",D216&lt;&gt;"",S216&lt;&gt;"",U216&lt;&gt;"",Y216&lt;&gt;"")),"","未入力項目があります")</f>
        <v/>
      </c>
      <c r="BJ216" s="458" t="str">
        <f t="shared" ref="BJ216" si="143">IF(OR(AND(AD216="",AI216=" "),AND(AD216&lt;&gt;"",AI216&lt;&gt;" ")),"","税区分を選択下さい あるいは不要な税区分は消して下さい")</f>
        <v/>
      </c>
    </row>
    <row r="217" spans="2:62" ht="12.95" customHeight="1" x14ac:dyDescent="0.15">
      <c r="B217" s="320"/>
      <c r="C217" s="321"/>
      <c r="D217" s="466"/>
      <c r="E217" s="467"/>
      <c r="F217" s="467"/>
      <c r="G217" s="467"/>
      <c r="H217" s="467"/>
      <c r="I217" s="467"/>
      <c r="J217" s="467"/>
      <c r="K217" s="467"/>
      <c r="L217" s="467"/>
      <c r="M217" s="467"/>
      <c r="N217" s="467"/>
      <c r="O217" s="467"/>
      <c r="P217" s="467"/>
      <c r="Q217" s="467"/>
      <c r="R217" s="468"/>
      <c r="S217" s="223"/>
      <c r="T217" s="223"/>
      <c r="U217" s="227"/>
      <c r="V217" s="228"/>
      <c r="W217" s="228"/>
      <c r="X217" s="229"/>
      <c r="Y217" s="227"/>
      <c r="Z217" s="228"/>
      <c r="AA217" s="228"/>
      <c r="AB217" s="228"/>
      <c r="AC217" s="231"/>
      <c r="AD217" s="235"/>
      <c r="AE217" s="236"/>
      <c r="AF217" s="236"/>
      <c r="AG217" s="236"/>
      <c r="AH217" s="237"/>
      <c r="AI217" s="240"/>
      <c r="AJ217" s="239"/>
      <c r="AK217" s="76"/>
      <c r="AL217" s="243"/>
      <c r="AM217" s="244"/>
      <c r="AN217" s="247"/>
      <c r="AO217" s="248"/>
      <c r="AP217" s="149"/>
      <c r="AQ217" s="98"/>
      <c r="AR217" s="98"/>
      <c r="AS217" s="98"/>
      <c r="AT217" s="98"/>
      <c r="AU217" s="99"/>
      <c r="AV217" s="100"/>
      <c r="AW217" s="98"/>
      <c r="AX217" s="98"/>
      <c r="AY217" s="101"/>
      <c r="AZ217" s="98"/>
      <c r="BA217" s="102"/>
      <c r="BB217" s="98"/>
      <c r="BC217" s="98"/>
      <c r="BD217" s="103"/>
      <c r="BI217" s="249"/>
      <c r="BJ217" s="458"/>
    </row>
    <row r="218" spans="2:62" ht="12.95" customHeight="1" x14ac:dyDescent="0.15">
      <c r="B218" s="318"/>
      <c r="C218" s="319"/>
      <c r="D218" s="463"/>
      <c r="E218" s="464"/>
      <c r="F218" s="464"/>
      <c r="G218" s="464"/>
      <c r="H218" s="464"/>
      <c r="I218" s="464"/>
      <c r="J218" s="464"/>
      <c r="K218" s="464"/>
      <c r="L218" s="464"/>
      <c r="M218" s="464"/>
      <c r="N218" s="464"/>
      <c r="O218" s="464"/>
      <c r="P218" s="464"/>
      <c r="Q218" s="464"/>
      <c r="R218" s="465"/>
      <c r="S218" s="223"/>
      <c r="T218" s="223"/>
      <c r="U218" s="224"/>
      <c r="V218" s="225"/>
      <c r="W218" s="225"/>
      <c r="X218" s="226"/>
      <c r="Y218" s="224"/>
      <c r="Z218" s="225"/>
      <c r="AA218" s="225"/>
      <c r="AB218" s="225"/>
      <c r="AC218" s="230"/>
      <c r="AD218" s="232" t="str">
        <f>IF(U218="","",ROUND(U218*Y218,0))</f>
        <v/>
      </c>
      <c r="AE218" s="233"/>
      <c r="AF218" s="233"/>
      <c r="AG218" s="233"/>
      <c r="AH218" s="234"/>
      <c r="AI218" s="238" t="s">
        <v>68</v>
      </c>
      <c r="AJ218" s="239"/>
      <c r="AK218" s="76"/>
      <c r="AL218" s="241"/>
      <c r="AM218" s="242"/>
      <c r="AN218" s="245"/>
      <c r="AO218" s="246"/>
      <c r="AP218" s="148"/>
      <c r="AQ218" s="79"/>
      <c r="AR218" s="79"/>
      <c r="AS218" s="79"/>
      <c r="AT218" s="79"/>
      <c r="AU218" s="78"/>
      <c r="AV218" s="77"/>
      <c r="AW218" s="79"/>
      <c r="AX218" s="93"/>
      <c r="AY218" s="80"/>
      <c r="AZ218" s="81"/>
      <c r="BA218" s="94"/>
      <c r="BB218" s="95"/>
      <c r="BC218" s="95"/>
      <c r="BD218" s="96"/>
      <c r="BI218" s="249" t="str">
        <f t="shared" ref="BI218" si="144">IF(OR(AND(B218="",D218="",S218="",U218="",Y218=""),AND(B218&lt;&gt;"",D218&lt;&gt;"",S218&lt;&gt;"",U218&lt;&gt;"",Y218&lt;&gt;"")),"","未入力項目があります")</f>
        <v/>
      </c>
      <c r="BJ218" s="458" t="str">
        <f t="shared" ref="BJ218" si="145">IF(OR(AND(AD218="",AI218=" "),AND(AD218&lt;&gt;"",AI218&lt;&gt;" ")),"","税区分を選択下さい あるいは不要な税区分は消して下さい")</f>
        <v/>
      </c>
    </row>
    <row r="219" spans="2:62" ht="12.95" customHeight="1" x14ac:dyDescent="0.15">
      <c r="B219" s="320"/>
      <c r="C219" s="321"/>
      <c r="D219" s="466"/>
      <c r="E219" s="467"/>
      <c r="F219" s="467"/>
      <c r="G219" s="467"/>
      <c r="H219" s="467"/>
      <c r="I219" s="467"/>
      <c r="J219" s="467"/>
      <c r="K219" s="467"/>
      <c r="L219" s="467"/>
      <c r="M219" s="467"/>
      <c r="N219" s="467"/>
      <c r="O219" s="467"/>
      <c r="P219" s="467"/>
      <c r="Q219" s="467"/>
      <c r="R219" s="468"/>
      <c r="S219" s="223"/>
      <c r="T219" s="223"/>
      <c r="U219" s="227"/>
      <c r="V219" s="228"/>
      <c r="W219" s="228"/>
      <c r="X219" s="229"/>
      <c r="Y219" s="227"/>
      <c r="Z219" s="228"/>
      <c r="AA219" s="228"/>
      <c r="AB219" s="228"/>
      <c r="AC219" s="231"/>
      <c r="AD219" s="235"/>
      <c r="AE219" s="236"/>
      <c r="AF219" s="236"/>
      <c r="AG219" s="236"/>
      <c r="AH219" s="237"/>
      <c r="AI219" s="240"/>
      <c r="AJ219" s="239"/>
      <c r="AK219" s="76"/>
      <c r="AL219" s="243"/>
      <c r="AM219" s="244"/>
      <c r="AN219" s="247"/>
      <c r="AO219" s="248"/>
      <c r="AP219" s="149"/>
      <c r="AQ219" s="98"/>
      <c r="AR219" s="98"/>
      <c r="AS219" s="98"/>
      <c r="AT219" s="98"/>
      <c r="AU219" s="99"/>
      <c r="AV219" s="100"/>
      <c r="AW219" s="98"/>
      <c r="AX219" s="98"/>
      <c r="AY219" s="101"/>
      <c r="AZ219" s="98"/>
      <c r="BA219" s="102"/>
      <c r="BB219" s="98"/>
      <c r="BC219" s="98"/>
      <c r="BD219" s="103"/>
      <c r="BI219" s="249"/>
      <c r="BJ219" s="458"/>
    </row>
    <row r="220" spans="2:62" ht="12.95" customHeight="1" x14ac:dyDescent="0.15">
      <c r="B220" s="318"/>
      <c r="C220" s="319"/>
      <c r="D220" s="463"/>
      <c r="E220" s="464"/>
      <c r="F220" s="464"/>
      <c r="G220" s="464"/>
      <c r="H220" s="464"/>
      <c r="I220" s="464"/>
      <c r="J220" s="464"/>
      <c r="K220" s="464"/>
      <c r="L220" s="464"/>
      <c r="M220" s="464"/>
      <c r="N220" s="464"/>
      <c r="O220" s="464"/>
      <c r="P220" s="464"/>
      <c r="Q220" s="464"/>
      <c r="R220" s="465"/>
      <c r="S220" s="223"/>
      <c r="T220" s="223"/>
      <c r="U220" s="224"/>
      <c r="V220" s="225"/>
      <c r="W220" s="225"/>
      <c r="X220" s="226"/>
      <c r="Y220" s="224"/>
      <c r="Z220" s="225"/>
      <c r="AA220" s="225"/>
      <c r="AB220" s="225"/>
      <c r="AC220" s="230"/>
      <c r="AD220" s="232" t="str">
        <f>IF(U220="","",ROUND(U220*Y220,0))</f>
        <v/>
      </c>
      <c r="AE220" s="233"/>
      <c r="AF220" s="233"/>
      <c r="AG220" s="233"/>
      <c r="AH220" s="234"/>
      <c r="AI220" s="238" t="s">
        <v>68</v>
      </c>
      <c r="AJ220" s="239"/>
      <c r="AK220" s="76"/>
      <c r="AL220" s="241"/>
      <c r="AM220" s="242"/>
      <c r="AN220" s="245"/>
      <c r="AO220" s="246"/>
      <c r="AP220" s="148"/>
      <c r="AQ220" s="79"/>
      <c r="AR220" s="79"/>
      <c r="AS220" s="79"/>
      <c r="AT220" s="79"/>
      <c r="AU220" s="78"/>
      <c r="AV220" s="77"/>
      <c r="AW220" s="79"/>
      <c r="AX220" s="93"/>
      <c r="AY220" s="80"/>
      <c r="AZ220" s="81"/>
      <c r="BA220" s="94"/>
      <c r="BB220" s="95"/>
      <c r="BC220" s="95"/>
      <c r="BD220" s="96"/>
      <c r="BI220" s="249" t="str">
        <f t="shared" ref="BI220" si="146">IF(OR(AND(B220="",D220="",S220="",U220="",Y220=""),AND(B220&lt;&gt;"",D220&lt;&gt;"",S220&lt;&gt;"",U220&lt;&gt;"",Y220&lt;&gt;"")),"","未入力項目があります")</f>
        <v/>
      </c>
      <c r="BJ220" s="458" t="str">
        <f t="shared" ref="BJ220" si="147">IF(OR(AND(AD220="",AI220=" "),AND(AD220&lt;&gt;"",AI220&lt;&gt;" ")),"","税区分を選択下さい あるいは不要な税区分は消して下さい")</f>
        <v/>
      </c>
    </row>
    <row r="221" spans="2:62" ht="12.95" customHeight="1" x14ac:dyDescent="0.15">
      <c r="B221" s="320"/>
      <c r="C221" s="321"/>
      <c r="D221" s="466"/>
      <c r="E221" s="467"/>
      <c r="F221" s="467"/>
      <c r="G221" s="467"/>
      <c r="H221" s="467"/>
      <c r="I221" s="467"/>
      <c r="J221" s="467"/>
      <c r="K221" s="467"/>
      <c r="L221" s="467"/>
      <c r="M221" s="467"/>
      <c r="N221" s="467"/>
      <c r="O221" s="467"/>
      <c r="P221" s="467"/>
      <c r="Q221" s="467"/>
      <c r="R221" s="468"/>
      <c r="S221" s="223"/>
      <c r="T221" s="223"/>
      <c r="U221" s="227"/>
      <c r="V221" s="228"/>
      <c r="W221" s="228"/>
      <c r="X221" s="229"/>
      <c r="Y221" s="227"/>
      <c r="Z221" s="228"/>
      <c r="AA221" s="228"/>
      <c r="AB221" s="228"/>
      <c r="AC221" s="231"/>
      <c r="AD221" s="235"/>
      <c r="AE221" s="236"/>
      <c r="AF221" s="236"/>
      <c r="AG221" s="236"/>
      <c r="AH221" s="237"/>
      <c r="AI221" s="240"/>
      <c r="AJ221" s="239"/>
      <c r="AK221" s="76"/>
      <c r="AL221" s="243"/>
      <c r="AM221" s="244"/>
      <c r="AN221" s="247"/>
      <c r="AO221" s="248"/>
      <c r="AP221" s="149"/>
      <c r="AQ221" s="98"/>
      <c r="AR221" s="98"/>
      <c r="AS221" s="98"/>
      <c r="AT221" s="98"/>
      <c r="AU221" s="99"/>
      <c r="AV221" s="100"/>
      <c r="AW221" s="98"/>
      <c r="AX221" s="98"/>
      <c r="AY221" s="101"/>
      <c r="AZ221" s="98"/>
      <c r="BA221" s="102"/>
      <c r="BB221" s="98"/>
      <c r="BC221" s="98"/>
      <c r="BD221" s="103"/>
      <c r="BI221" s="249"/>
      <c r="BJ221" s="458"/>
    </row>
    <row r="222" spans="2:62" ht="12.95" customHeight="1" x14ac:dyDescent="0.15">
      <c r="B222" s="318"/>
      <c r="C222" s="319"/>
      <c r="D222" s="463"/>
      <c r="E222" s="464"/>
      <c r="F222" s="464"/>
      <c r="G222" s="464"/>
      <c r="H222" s="464"/>
      <c r="I222" s="464"/>
      <c r="J222" s="464"/>
      <c r="K222" s="464"/>
      <c r="L222" s="464"/>
      <c r="M222" s="464"/>
      <c r="N222" s="464"/>
      <c r="O222" s="464"/>
      <c r="P222" s="464"/>
      <c r="Q222" s="464"/>
      <c r="R222" s="465"/>
      <c r="S222" s="223"/>
      <c r="T222" s="223"/>
      <c r="U222" s="224"/>
      <c r="V222" s="225"/>
      <c r="W222" s="225"/>
      <c r="X222" s="226"/>
      <c r="Y222" s="224"/>
      <c r="Z222" s="225"/>
      <c r="AA222" s="225"/>
      <c r="AB222" s="225"/>
      <c r="AC222" s="230"/>
      <c r="AD222" s="232" t="str">
        <f>IF(U222="","",ROUND(U222*Y222,0))</f>
        <v/>
      </c>
      <c r="AE222" s="233"/>
      <c r="AF222" s="233"/>
      <c r="AG222" s="233"/>
      <c r="AH222" s="234"/>
      <c r="AI222" s="238" t="s">
        <v>68</v>
      </c>
      <c r="AJ222" s="239"/>
      <c r="AK222" s="76"/>
      <c r="AL222" s="241"/>
      <c r="AM222" s="242"/>
      <c r="AN222" s="245"/>
      <c r="AO222" s="246"/>
      <c r="AP222" s="131"/>
      <c r="AQ222" s="37"/>
      <c r="AR222" s="37"/>
      <c r="AS222" s="37"/>
      <c r="AT222" s="37"/>
      <c r="AU222" s="92"/>
      <c r="AV222" s="91"/>
      <c r="AW222" s="37"/>
      <c r="AX222" s="104"/>
      <c r="AY222" s="105"/>
      <c r="AZ222" s="106"/>
      <c r="BA222" s="107"/>
      <c r="BB222" s="108"/>
      <c r="BC222" s="108"/>
      <c r="BD222" s="109"/>
      <c r="BI222" s="249" t="str">
        <f t="shared" ref="BI222" si="148">IF(OR(AND(B222="",D222="",S222="",U222="",Y222=""),AND(B222&lt;&gt;"",D222&lt;&gt;"",S222&lt;&gt;"",U222&lt;&gt;"",Y222&lt;&gt;"")),"","未入力項目があります")</f>
        <v/>
      </c>
      <c r="BJ222" s="458" t="str">
        <f t="shared" ref="BJ222" si="149">IF(OR(AND(AD222="",AI222=" "),AND(AD222&lt;&gt;"",AI222&lt;&gt;" ")),"","税区分を選択下さい あるいは不要な税区分は消して下さい")</f>
        <v/>
      </c>
    </row>
    <row r="223" spans="2:62" ht="12.95" customHeight="1" x14ac:dyDescent="0.15">
      <c r="B223" s="320"/>
      <c r="C223" s="321"/>
      <c r="D223" s="466"/>
      <c r="E223" s="467"/>
      <c r="F223" s="467"/>
      <c r="G223" s="467"/>
      <c r="H223" s="467"/>
      <c r="I223" s="467"/>
      <c r="J223" s="467"/>
      <c r="K223" s="467"/>
      <c r="L223" s="467"/>
      <c r="M223" s="467"/>
      <c r="N223" s="467"/>
      <c r="O223" s="467"/>
      <c r="P223" s="467"/>
      <c r="Q223" s="467"/>
      <c r="R223" s="468"/>
      <c r="S223" s="223"/>
      <c r="T223" s="223"/>
      <c r="U223" s="227"/>
      <c r="V223" s="228"/>
      <c r="W223" s="228"/>
      <c r="X223" s="229"/>
      <c r="Y223" s="227"/>
      <c r="Z223" s="228"/>
      <c r="AA223" s="228"/>
      <c r="AB223" s="228"/>
      <c r="AC223" s="231"/>
      <c r="AD223" s="235"/>
      <c r="AE223" s="236"/>
      <c r="AF223" s="236"/>
      <c r="AG223" s="236"/>
      <c r="AH223" s="237"/>
      <c r="AI223" s="240"/>
      <c r="AJ223" s="239"/>
      <c r="AK223" s="76"/>
      <c r="AL223" s="243"/>
      <c r="AM223" s="244"/>
      <c r="AN223" s="247"/>
      <c r="AO223" s="248"/>
      <c r="AP223" s="131"/>
      <c r="AU223" s="76"/>
      <c r="AV223" s="110"/>
      <c r="AY223" s="111"/>
      <c r="BA223" s="112"/>
      <c r="BD223" s="113"/>
      <c r="BI223" s="249"/>
      <c r="BJ223" s="458"/>
    </row>
    <row r="224" spans="2:62" ht="12.95" customHeight="1" x14ac:dyDescent="0.15">
      <c r="B224" s="318"/>
      <c r="C224" s="319"/>
      <c r="D224" s="463"/>
      <c r="E224" s="464"/>
      <c r="F224" s="464"/>
      <c r="G224" s="464"/>
      <c r="H224" s="464"/>
      <c r="I224" s="464"/>
      <c r="J224" s="464"/>
      <c r="K224" s="464"/>
      <c r="L224" s="464"/>
      <c r="M224" s="464"/>
      <c r="N224" s="464"/>
      <c r="O224" s="464"/>
      <c r="P224" s="464"/>
      <c r="Q224" s="464"/>
      <c r="R224" s="465"/>
      <c r="S224" s="223"/>
      <c r="T224" s="223"/>
      <c r="U224" s="224"/>
      <c r="V224" s="225"/>
      <c r="W224" s="225"/>
      <c r="X224" s="226"/>
      <c r="Y224" s="224"/>
      <c r="Z224" s="225"/>
      <c r="AA224" s="225"/>
      <c r="AB224" s="225"/>
      <c r="AC224" s="230"/>
      <c r="AD224" s="232" t="str">
        <f>IF(U224="","",ROUND(U224*Y224,0))</f>
        <v/>
      </c>
      <c r="AE224" s="233"/>
      <c r="AF224" s="233"/>
      <c r="AG224" s="233"/>
      <c r="AH224" s="234"/>
      <c r="AI224" s="238" t="s">
        <v>68</v>
      </c>
      <c r="AJ224" s="239"/>
      <c r="AK224" s="76"/>
      <c r="AL224" s="241"/>
      <c r="AM224" s="242"/>
      <c r="AN224" s="245"/>
      <c r="AO224" s="246"/>
      <c r="AP224" s="148"/>
      <c r="AQ224" s="79"/>
      <c r="AR224" s="79"/>
      <c r="AS224" s="79"/>
      <c r="AT224" s="79"/>
      <c r="AU224" s="78"/>
      <c r="AV224" s="77"/>
      <c r="AW224" s="79"/>
      <c r="AX224" s="93"/>
      <c r="AY224" s="80"/>
      <c r="AZ224" s="81"/>
      <c r="BA224" s="94"/>
      <c r="BB224" s="95"/>
      <c r="BC224" s="95"/>
      <c r="BD224" s="96"/>
      <c r="BI224" s="249" t="str">
        <f t="shared" ref="BI224" si="150">IF(OR(AND(B224="",D224="",S224="",U224="",Y224=""),AND(B224&lt;&gt;"",D224&lt;&gt;"",S224&lt;&gt;"",U224&lt;&gt;"",Y224&lt;&gt;"")),"","未入力項目があります")</f>
        <v/>
      </c>
      <c r="BJ224" s="458" t="str">
        <f t="shared" ref="BJ224" si="151">IF(OR(AND(AD224="",AI224=" "),AND(AD224&lt;&gt;"",AI224&lt;&gt;" ")),"","税区分を選択下さい あるいは不要な税区分は消して下さい")</f>
        <v/>
      </c>
    </row>
    <row r="225" spans="2:62" ht="12.95" customHeight="1" x14ac:dyDescent="0.15">
      <c r="B225" s="320"/>
      <c r="C225" s="321"/>
      <c r="D225" s="466"/>
      <c r="E225" s="467"/>
      <c r="F225" s="467"/>
      <c r="G225" s="467"/>
      <c r="H225" s="467"/>
      <c r="I225" s="467"/>
      <c r="J225" s="467"/>
      <c r="K225" s="467"/>
      <c r="L225" s="467"/>
      <c r="M225" s="467"/>
      <c r="N225" s="467"/>
      <c r="O225" s="467"/>
      <c r="P225" s="467"/>
      <c r="Q225" s="467"/>
      <c r="R225" s="468"/>
      <c r="S225" s="223"/>
      <c r="T225" s="223"/>
      <c r="U225" s="227"/>
      <c r="V225" s="228"/>
      <c r="W225" s="228"/>
      <c r="X225" s="229"/>
      <c r="Y225" s="227"/>
      <c r="Z225" s="228"/>
      <c r="AA225" s="228"/>
      <c r="AB225" s="228"/>
      <c r="AC225" s="231"/>
      <c r="AD225" s="235"/>
      <c r="AE225" s="236"/>
      <c r="AF225" s="236"/>
      <c r="AG225" s="236"/>
      <c r="AH225" s="237"/>
      <c r="AI225" s="240"/>
      <c r="AJ225" s="239"/>
      <c r="AK225" s="76"/>
      <c r="AL225" s="243"/>
      <c r="AM225" s="244"/>
      <c r="AN225" s="247"/>
      <c r="AO225" s="248"/>
      <c r="AP225" s="149"/>
      <c r="AQ225" s="98"/>
      <c r="AR225" s="98"/>
      <c r="AS225" s="98"/>
      <c r="AT225" s="98"/>
      <c r="AU225" s="99"/>
      <c r="AV225" s="100"/>
      <c r="AW225" s="98"/>
      <c r="AX225" s="98"/>
      <c r="AY225" s="101"/>
      <c r="AZ225" s="98"/>
      <c r="BA225" s="102"/>
      <c r="BB225" s="98"/>
      <c r="BC225" s="98"/>
      <c r="BD225" s="103"/>
      <c r="BI225" s="249"/>
      <c r="BJ225" s="458"/>
    </row>
    <row r="226" spans="2:62" ht="12.95" customHeight="1" x14ac:dyDescent="0.15">
      <c r="B226" s="318"/>
      <c r="C226" s="319"/>
      <c r="D226" s="463"/>
      <c r="E226" s="464"/>
      <c r="F226" s="464"/>
      <c r="G226" s="464"/>
      <c r="H226" s="464"/>
      <c r="I226" s="464"/>
      <c r="J226" s="464"/>
      <c r="K226" s="464"/>
      <c r="L226" s="464"/>
      <c r="M226" s="464"/>
      <c r="N226" s="464"/>
      <c r="O226" s="464"/>
      <c r="P226" s="464"/>
      <c r="Q226" s="464"/>
      <c r="R226" s="465"/>
      <c r="S226" s="223"/>
      <c r="T226" s="223"/>
      <c r="U226" s="224"/>
      <c r="V226" s="225"/>
      <c r="W226" s="225"/>
      <c r="X226" s="226"/>
      <c r="Y226" s="224"/>
      <c r="Z226" s="225"/>
      <c r="AA226" s="225"/>
      <c r="AB226" s="225"/>
      <c r="AC226" s="230"/>
      <c r="AD226" s="232" t="str">
        <f>IF(U226="","",ROUND(U226*Y226,0))</f>
        <v/>
      </c>
      <c r="AE226" s="233"/>
      <c r="AF226" s="233"/>
      <c r="AG226" s="233"/>
      <c r="AH226" s="234"/>
      <c r="AI226" s="238" t="s">
        <v>68</v>
      </c>
      <c r="AJ226" s="239"/>
      <c r="AK226" s="76"/>
      <c r="AL226" s="241"/>
      <c r="AM226" s="242"/>
      <c r="AN226" s="245"/>
      <c r="AO226" s="246"/>
      <c r="AP226" s="148"/>
      <c r="AQ226" s="79"/>
      <c r="AR226" s="79"/>
      <c r="AS226" s="79"/>
      <c r="AT226" s="79"/>
      <c r="AU226" s="78"/>
      <c r="AV226" s="77"/>
      <c r="AW226" s="79"/>
      <c r="AX226" s="93"/>
      <c r="AY226" s="80"/>
      <c r="AZ226" s="81"/>
      <c r="BA226" s="94"/>
      <c r="BB226" s="95"/>
      <c r="BC226" s="95"/>
      <c r="BD226" s="96"/>
      <c r="BI226" s="249" t="str">
        <f t="shared" ref="BI226" si="152">IF(OR(AND(B226="",D226="",S226="",U226="",Y226=""),AND(B226&lt;&gt;"",D226&lt;&gt;"",S226&lt;&gt;"",U226&lt;&gt;"",Y226&lt;&gt;"")),"","未入力項目があります")</f>
        <v/>
      </c>
      <c r="BJ226" s="458" t="str">
        <f t="shared" ref="BJ226" si="153">IF(OR(AND(AD226="",AI226=" "),AND(AD226&lt;&gt;"",AI226&lt;&gt;" ")),"","税区分を選択下さい あるいは不要な税区分は消して下さい")</f>
        <v/>
      </c>
    </row>
    <row r="227" spans="2:62" ht="12.95" customHeight="1" x14ac:dyDescent="0.15">
      <c r="B227" s="320"/>
      <c r="C227" s="321"/>
      <c r="D227" s="466"/>
      <c r="E227" s="467"/>
      <c r="F227" s="467"/>
      <c r="G227" s="467"/>
      <c r="H227" s="467"/>
      <c r="I227" s="467"/>
      <c r="J227" s="467"/>
      <c r="K227" s="467"/>
      <c r="L227" s="467"/>
      <c r="M227" s="467"/>
      <c r="N227" s="467"/>
      <c r="O227" s="467"/>
      <c r="P227" s="467"/>
      <c r="Q227" s="467"/>
      <c r="R227" s="468"/>
      <c r="S227" s="223"/>
      <c r="T227" s="223"/>
      <c r="U227" s="227"/>
      <c r="V227" s="228"/>
      <c r="W227" s="228"/>
      <c r="X227" s="229"/>
      <c r="Y227" s="227"/>
      <c r="Z227" s="228"/>
      <c r="AA227" s="228"/>
      <c r="AB227" s="228"/>
      <c r="AC227" s="231"/>
      <c r="AD227" s="235"/>
      <c r="AE227" s="236"/>
      <c r="AF227" s="236"/>
      <c r="AG227" s="236"/>
      <c r="AH227" s="237"/>
      <c r="AI227" s="240"/>
      <c r="AJ227" s="239"/>
      <c r="AK227" s="76"/>
      <c r="AL227" s="243"/>
      <c r="AM227" s="244"/>
      <c r="AN227" s="247"/>
      <c r="AO227" s="248"/>
      <c r="AP227" s="149"/>
      <c r="AQ227" s="98"/>
      <c r="AR227" s="98"/>
      <c r="AS227" s="98"/>
      <c r="AT227" s="98"/>
      <c r="AU227" s="99"/>
      <c r="AV227" s="100"/>
      <c r="AW227" s="98"/>
      <c r="AX227" s="98"/>
      <c r="AY227" s="101"/>
      <c r="AZ227" s="98"/>
      <c r="BA227" s="102"/>
      <c r="BB227" s="98"/>
      <c r="BC227" s="98"/>
      <c r="BD227" s="103"/>
      <c r="BI227" s="249"/>
      <c r="BJ227" s="458"/>
    </row>
    <row r="228" spans="2:62" ht="12.95" customHeight="1" x14ac:dyDescent="0.15">
      <c r="B228" s="318"/>
      <c r="C228" s="319"/>
      <c r="D228" s="463"/>
      <c r="E228" s="464"/>
      <c r="F228" s="464"/>
      <c r="G228" s="464"/>
      <c r="H228" s="464"/>
      <c r="I228" s="464"/>
      <c r="J228" s="464"/>
      <c r="K228" s="464"/>
      <c r="L228" s="464"/>
      <c r="M228" s="464"/>
      <c r="N228" s="464"/>
      <c r="O228" s="464"/>
      <c r="P228" s="464"/>
      <c r="Q228" s="464"/>
      <c r="R228" s="465"/>
      <c r="S228" s="223"/>
      <c r="T228" s="223"/>
      <c r="U228" s="224"/>
      <c r="V228" s="225"/>
      <c r="W228" s="225"/>
      <c r="X228" s="226"/>
      <c r="Y228" s="224"/>
      <c r="Z228" s="225"/>
      <c r="AA228" s="225"/>
      <c r="AB228" s="225"/>
      <c r="AC228" s="230"/>
      <c r="AD228" s="232" t="str">
        <f>IF(U228="","",ROUND(U228*Y228,0))</f>
        <v/>
      </c>
      <c r="AE228" s="233"/>
      <c r="AF228" s="233"/>
      <c r="AG228" s="233"/>
      <c r="AH228" s="234"/>
      <c r="AI228" s="238" t="s">
        <v>68</v>
      </c>
      <c r="AJ228" s="239"/>
      <c r="AK228" s="76"/>
      <c r="AL228" s="241"/>
      <c r="AM228" s="242"/>
      <c r="AN228" s="245"/>
      <c r="AO228" s="246"/>
      <c r="AP228" s="148"/>
      <c r="AQ228" s="79"/>
      <c r="AR228" s="79"/>
      <c r="AS228" s="79"/>
      <c r="AT228" s="79"/>
      <c r="AU228" s="78"/>
      <c r="AV228" s="77"/>
      <c r="AW228" s="79"/>
      <c r="AX228" s="93"/>
      <c r="AY228" s="80"/>
      <c r="AZ228" s="81"/>
      <c r="BA228" s="94"/>
      <c r="BB228" s="95"/>
      <c r="BC228" s="95"/>
      <c r="BD228" s="96"/>
      <c r="BI228" s="249" t="str">
        <f t="shared" ref="BI228" si="154">IF(OR(AND(B228="",D228="",S228="",U228="",Y228=""),AND(B228&lt;&gt;"",D228&lt;&gt;"",S228&lt;&gt;"",U228&lt;&gt;"",Y228&lt;&gt;"")),"","未入力項目があります")</f>
        <v/>
      </c>
      <c r="BJ228" s="458" t="str">
        <f t="shared" ref="BJ228" si="155">IF(OR(AND(AD228="",AI228=" "),AND(AD228&lt;&gt;"",AI228&lt;&gt;" ")),"","税区分を選択下さい あるいは不要な税区分は消して下さい")</f>
        <v/>
      </c>
    </row>
    <row r="229" spans="2:62" ht="12.95" customHeight="1" x14ac:dyDescent="0.15">
      <c r="B229" s="320"/>
      <c r="C229" s="321"/>
      <c r="D229" s="466"/>
      <c r="E229" s="467"/>
      <c r="F229" s="467"/>
      <c r="G229" s="467"/>
      <c r="H229" s="467"/>
      <c r="I229" s="467"/>
      <c r="J229" s="467"/>
      <c r="K229" s="467"/>
      <c r="L229" s="467"/>
      <c r="M229" s="467"/>
      <c r="N229" s="467"/>
      <c r="O229" s="467"/>
      <c r="P229" s="467"/>
      <c r="Q229" s="467"/>
      <c r="R229" s="468"/>
      <c r="S229" s="223"/>
      <c r="T229" s="223"/>
      <c r="U229" s="227"/>
      <c r="V229" s="228"/>
      <c r="W229" s="228"/>
      <c r="X229" s="229"/>
      <c r="Y229" s="227"/>
      <c r="Z229" s="228"/>
      <c r="AA229" s="228"/>
      <c r="AB229" s="228"/>
      <c r="AC229" s="231"/>
      <c r="AD229" s="235"/>
      <c r="AE229" s="236"/>
      <c r="AF229" s="236"/>
      <c r="AG229" s="236"/>
      <c r="AH229" s="237"/>
      <c r="AI229" s="240"/>
      <c r="AJ229" s="239"/>
      <c r="AK229" s="76"/>
      <c r="AL229" s="243"/>
      <c r="AM229" s="244"/>
      <c r="AN229" s="247"/>
      <c r="AO229" s="248"/>
      <c r="AP229" s="149"/>
      <c r="AQ229" s="98"/>
      <c r="AR229" s="98"/>
      <c r="AS229" s="98"/>
      <c r="AT229" s="98"/>
      <c r="AU229" s="99"/>
      <c r="AV229" s="100"/>
      <c r="AW229" s="98"/>
      <c r="AX229" s="98"/>
      <c r="AY229" s="101"/>
      <c r="AZ229" s="98"/>
      <c r="BA229" s="102"/>
      <c r="BB229" s="98"/>
      <c r="BC229" s="98"/>
      <c r="BD229" s="103"/>
      <c r="BI229" s="249"/>
      <c r="BJ229" s="458"/>
    </row>
    <row r="230" spans="2:62" ht="12.95" customHeight="1" x14ac:dyDescent="0.15">
      <c r="B230" s="318"/>
      <c r="C230" s="319"/>
      <c r="D230" s="463"/>
      <c r="E230" s="464"/>
      <c r="F230" s="464"/>
      <c r="G230" s="464"/>
      <c r="H230" s="464"/>
      <c r="I230" s="464"/>
      <c r="J230" s="464"/>
      <c r="K230" s="464"/>
      <c r="L230" s="464"/>
      <c r="M230" s="464"/>
      <c r="N230" s="464"/>
      <c r="O230" s="464"/>
      <c r="P230" s="464"/>
      <c r="Q230" s="464"/>
      <c r="R230" s="465"/>
      <c r="S230" s="223"/>
      <c r="T230" s="223"/>
      <c r="U230" s="224"/>
      <c r="V230" s="225"/>
      <c r="W230" s="225"/>
      <c r="X230" s="226"/>
      <c r="Y230" s="224"/>
      <c r="Z230" s="225"/>
      <c r="AA230" s="225"/>
      <c r="AB230" s="225"/>
      <c r="AC230" s="230"/>
      <c r="AD230" s="232" t="str">
        <f>IF(U230="","",ROUND(U230*Y230,0))</f>
        <v/>
      </c>
      <c r="AE230" s="233"/>
      <c r="AF230" s="233"/>
      <c r="AG230" s="233"/>
      <c r="AH230" s="234"/>
      <c r="AI230" s="238" t="s">
        <v>68</v>
      </c>
      <c r="AJ230" s="239"/>
      <c r="AK230" s="76"/>
      <c r="AL230" s="241"/>
      <c r="AM230" s="242"/>
      <c r="AN230" s="245"/>
      <c r="AO230" s="246"/>
      <c r="AP230" s="148"/>
      <c r="AQ230" s="79"/>
      <c r="AR230" s="79"/>
      <c r="AS230" s="79"/>
      <c r="AT230" s="79"/>
      <c r="AU230" s="78"/>
      <c r="AV230" s="77"/>
      <c r="AW230" s="79"/>
      <c r="AX230" s="93"/>
      <c r="AY230" s="80"/>
      <c r="AZ230" s="81"/>
      <c r="BA230" s="94"/>
      <c r="BB230" s="95"/>
      <c r="BC230" s="95"/>
      <c r="BD230" s="96"/>
      <c r="BI230" s="249" t="str">
        <f t="shared" ref="BI230" si="156">IF(OR(AND(B230="",D230="",S230="",U230="",Y230=""),AND(B230&lt;&gt;"",D230&lt;&gt;"",S230&lt;&gt;"",U230&lt;&gt;"",Y230&lt;&gt;"")),"","未入力項目があります")</f>
        <v/>
      </c>
      <c r="BJ230" s="458" t="str">
        <f t="shared" ref="BJ230" si="157">IF(OR(AND(AD230="",AI230=" "),AND(AD230&lt;&gt;"",AI230&lt;&gt;" ")),"","税区分を選択下さい あるいは不要な税区分は消して下さい")</f>
        <v/>
      </c>
    </row>
    <row r="231" spans="2:62" ht="12.95" customHeight="1" x14ac:dyDescent="0.15">
      <c r="B231" s="320"/>
      <c r="C231" s="321"/>
      <c r="D231" s="466"/>
      <c r="E231" s="467"/>
      <c r="F231" s="467"/>
      <c r="G231" s="467"/>
      <c r="H231" s="467"/>
      <c r="I231" s="467"/>
      <c r="J231" s="467"/>
      <c r="K231" s="467"/>
      <c r="L231" s="467"/>
      <c r="M231" s="467"/>
      <c r="N231" s="467"/>
      <c r="O231" s="467"/>
      <c r="P231" s="467"/>
      <c r="Q231" s="467"/>
      <c r="R231" s="468"/>
      <c r="S231" s="223"/>
      <c r="T231" s="223"/>
      <c r="U231" s="227"/>
      <c r="V231" s="228"/>
      <c r="W231" s="228"/>
      <c r="X231" s="229"/>
      <c r="Y231" s="227"/>
      <c r="Z231" s="228"/>
      <c r="AA231" s="228"/>
      <c r="AB231" s="228"/>
      <c r="AC231" s="231"/>
      <c r="AD231" s="235"/>
      <c r="AE231" s="236"/>
      <c r="AF231" s="236"/>
      <c r="AG231" s="236"/>
      <c r="AH231" s="237"/>
      <c r="AI231" s="240"/>
      <c r="AJ231" s="239"/>
      <c r="AK231" s="76"/>
      <c r="AL231" s="243"/>
      <c r="AM231" s="244"/>
      <c r="AN231" s="247"/>
      <c r="AO231" s="248"/>
      <c r="AP231" s="149"/>
      <c r="AQ231" s="98"/>
      <c r="AR231" s="98"/>
      <c r="AS231" s="98"/>
      <c r="AT231" s="98"/>
      <c r="AU231" s="99"/>
      <c r="AV231" s="100"/>
      <c r="AW231" s="98"/>
      <c r="AX231" s="98"/>
      <c r="AY231" s="101"/>
      <c r="AZ231" s="98"/>
      <c r="BA231" s="102"/>
      <c r="BB231" s="98"/>
      <c r="BC231" s="98"/>
      <c r="BD231" s="103"/>
      <c r="BI231" s="249"/>
      <c r="BJ231" s="458"/>
    </row>
    <row r="232" spans="2:62" ht="12.95" customHeight="1" x14ac:dyDescent="0.15">
      <c r="B232" s="318"/>
      <c r="C232" s="319"/>
      <c r="D232" s="463"/>
      <c r="E232" s="464"/>
      <c r="F232" s="464"/>
      <c r="G232" s="464"/>
      <c r="H232" s="464"/>
      <c r="I232" s="464"/>
      <c r="J232" s="464"/>
      <c r="K232" s="464"/>
      <c r="L232" s="464"/>
      <c r="M232" s="464"/>
      <c r="N232" s="464"/>
      <c r="O232" s="464"/>
      <c r="P232" s="464"/>
      <c r="Q232" s="464"/>
      <c r="R232" s="465"/>
      <c r="S232" s="223"/>
      <c r="T232" s="223"/>
      <c r="U232" s="224"/>
      <c r="V232" s="225"/>
      <c r="W232" s="225"/>
      <c r="X232" s="226"/>
      <c r="Y232" s="224"/>
      <c r="Z232" s="225"/>
      <c r="AA232" s="225"/>
      <c r="AB232" s="225"/>
      <c r="AC232" s="230"/>
      <c r="AD232" s="232" t="str">
        <f>IF(U232="","",ROUND(U232*Y232,0))</f>
        <v/>
      </c>
      <c r="AE232" s="233"/>
      <c r="AF232" s="233"/>
      <c r="AG232" s="233"/>
      <c r="AH232" s="234"/>
      <c r="AI232" s="238" t="s">
        <v>68</v>
      </c>
      <c r="AJ232" s="239"/>
      <c r="AK232" s="76"/>
      <c r="AL232" s="241"/>
      <c r="AM232" s="242"/>
      <c r="AN232" s="245"/>
      <c r="AO232" s="246"/>
      <c r="AP232" s="148"/>
      <c r="AQ232" s="79"/>
      <c r="AR232" s="79"/>
      <c r="AS232" s="79"/>
      <c r="AT232" s="79"/>
      <c r="AU232" s="78"/>
      <c r="AV232" s="77"/>
      <c r="AW232" s="79"/>
      <c r="AX232" s="93"/>
      <c r="AY232" s="80"/>
      <c r="AZ232" s="81"/>
      <c r="BA232" s="94"/>
      <c r="BB232" s="95"/>
      <c r="BC232" s="95"/>
      <c r="BD232" s="96"/>
      <c r="BI232" s="249" t="str">
        <f t="shared" ref="BI232" si="158">IF(OR(AND(B232="",D232="",S232="",U232="",Y232=""),AND(B232&lt;&gt;"",D232&lt;&gt;"",S232&lt;&gt;"",U232&lt;&gt;"",Y232&lt;&gt;"")),"","未入力項目があります")</f>
        <v/>
      </c>
      <c r="BJ232" s="458" t="str">
        <f t="shared" ref="BJ232" si="159">IF(OR(AND(AD232="",AI232=" "),AND(AD232&lt;&gt;"",AI232&lt;&gt;" ")),"","税区分を選択下さい あるいは不要な税区分は消して下さい")</f>
        <v/>
      </c>
    </row>
    <row r="233" spans="2:62" ht="12.95" customHeight="1" x14ac:dyDescent="0.15">
      <c r="B233" s="320"/>
      <c r="C233" s="321"/>
      <c r="D233" s="466"/>
      <c r="E233" s="467"/>
      <c r="F233" s="467"/>
      <c r="G233" s="467"/>
      <c r="H233" s="467"/>
      <c r="I233" s="467"/>
      <c r="J233" s="467"/>
      <c r="K233" s="467"/>
      <c r="L233" s="467"/>
      <c r="M233" s="467"/>
      <c r="N233" s="467"/>
      <c r="O233" s="467"/>
      <c r="P233" s="467"/>
      <c r="Q233" s="467"/>
      <c r="R233" s="468"/>
      <c r="S233" s="223"/>
      <c r="T233" s="223"/>
      <c r="U233" s="227"/>
      <c r="V233" s="228"/>
      <c r="W233" s="228"/>
      <c r="X233" s="229"/>
      <c r="Y233" s="227"/>
      <c r="Z233" s="228"/>
      <c r="AA233" s="228"/>
      <c r="AB233" s="228"/>
      <c r="AC233" s="231"/>
      <c r="AD233" s="235"/>
      <c r="AE233" s="236"/>
      <c r="AF233" s="236"/>
      <c r="AG233" s="236"/>
      <c r="AH233" s="237"/>
      <c r="AI233" s="240"/>
      <c r="AJ233" s="239"/>
      <c r="AK233" s="76"/>
      <c r="AL233" s="243"/>
      <c r="AM233" s="244"/>
      <c r="AN233" s="247"/>
      <c r="AO233" s="248"/>
      <c r="AP233" s="149"/>
      <c r="AQ233" s="98"/>
      <c r="AR233" s="98"/>
      <c r="AS233" s="98"/>
      <c r="AT233" s="98"/>
      <c r="AU233" s="99"/>
      <c r="AV233" s="100"/>
      <c r="AW233" s="98"/>
      <c r="AX233" s="98"/>
      <c r="AY233" s="101"/>
      <c r="AZ233" s="98"/>
      <c r="BA233" s="102"/>
      <c r="BB233" s="98"/>
      <c r="BC233" s="98"/>
      <c r="BD233" s="103"/>
      <c r="BI233" s="249"/>
      <c r="BJ233" s="458"/>
    </row>
    <row r="234" spans="2:62" ht="12.95" customHeight="1" x14ac:dyDescent="0.15">
      <c r="B234" s="318"/>
      <c r="C234" s="319"/>
      <c r="D234" s="463"/>
      <c r="E234" s="464"/>
      <c r="F234" s="464"/>
      <c r="G234" s="464"/>
      <c r="H234" s="464"/>
      <c r="I234" s="464"/>
      <c r="J234" s="464"/>
      <c r="K234" s="464"/>
      <c r="L234" s="464"/>
      <c r="M234" s="464"/>
      <c r="N234" s="464"/>
      <c r="O234" s="464"/>
      <c r="P234" s="464"/>
      <c r="Q234" s="464"/>
      <c r="R234" s="465"/>
      <c r="S234" s="223"/>
      <c r="T234" s="223"/>
      <c r="U234" s="224"/>
      <c r="V234" s="225"/>
      <c r="W234" s="225"/>
      <c r="X234" s="226"/>
      <c r="Y234" s="224"/>
      <c r="Z234" s="225"/>
      <c r="AA234" s="225"/>
      <c r="AB234" s="225"/>
      <c r="AC234" s="230"/>
      <c r="AD234" s="232" t="str">
        <f>IF(U234="","",ROUND(U234*Y234,0))</f>
        <v/>
      </c>
      <c r="AE234" s="233"/>
      <c r="AF234" s="233"/>
      <c r="AG234" s="233"/>
      <c r="AH234" s="234"/>
      <c r="AI234" s="238" t="s">
        <v>68</v>
      </c>
      <c r="AJ234" s="239"/>
      <c r="AK234" s="76"/>
      <c r="AL234" s="241"/>
      <c r="AM234" s="242"/>
      <c r="AN234" s="245"/>
      <c r="AO234" s="246"/>
      <c r="AP234" s="148"/>
      <c r="AQ234" s="79"/>
      <c r="AR234" s="79"/>
      <c r="AS234" s="79"/>
      <c r="AT234" s="79"/>
      <c r="AU234" s="78"/>
      <c r="AV234" s="77"/>
      <c r="AW234" s="79"/>
      <c r="AX234" s="93"/>
      <c r="AY234" s="80"/>
      <c r="AZ234" s="81"/>
      <c r="BA234" s="94"/>
      <c r="BB234" s="95"/>
      <c r="BC234" s="95"/>
      <c r="BD234" s="96"/>
      <c r="BI234" s="249" t="str">
        <f t="shared" ref="BI234" si="160">IF(OR(AND(B234="",D234="",S234="",U234="",Y234=""),AND(B234&lt;&gt;"",D234&lt;&gt;"",S234&lt;&gt;"",U234&lt;&gt;"",Y234&lt;&gt;"")),"","未入力項目があります")</f>
        <v/>
      </c>
      <c r="BJ234" s="458" t="str">
        <f t="shared" ref="BJ234" si="161">IF(OR(AND(AD234="",AI234=" "),AND(AD234&lt;&gt;"",AI234&lt;&gt;" ")),"","税区分を選択下さい あるいは不要な税区分は消して下さい")</f>
        <v/>
      </c>
    </row>
    <row r="235" spans="2:62" ht="12.95" customHeight="1" thickBot="1" x14ac:dyDescent="0.2">
      <c r="B235" s="322"/>
      <c r="C235" s="323"/>
      <c r="D235" s="469"/>
      <c r="E235" s="470"/>
      <c r="F235" s="470"/>
      <c r="G235" s="470"/>
      <c r="H235" s="470"/>
      <c r="I235" s="470"/>
      <c r="J235" s="470"/>
      <c r="K235" s="470"/>
      <c r="L235" s="470"/>
      <c r="M235" s="470"/>
      <c r="N235" s="470"/>
      <c r="O235" s="470"/>
      <c r="P235" s="470"/>
      <c r="Q235" s="470"/>
      <c r="R235" s="471"/>
      <c r="S235" s="250"/>
      <c r="T235" s="250"/>
      <c r="U235" s="254"/>
      <c r="V235" s="255"/>
      <c r="W235" s="255"/>
      <c r="X235" s="437"/>
      <c r="Y235" s="254"/>
      <c r="Z235" s="255"/>
      <c r="AA235" s="255"/>
      <c r="AB235" s="255"/>
      <c r="AC235" s="256"/>
      <c r="AD235" s="438"/>
      <c r="AE235" s="439"/>
      <c r="AF235" s="439"/>
      <c r="AG235" s="439"/>
      <c r="AH235" s="440"/>
      <c r="AI235" s="327"/>
      <c r="AJ235" s="328"/>
      <c r="AK235" s="76"/>
      <c r="AL235" s="243"/>
      <c r="AM235" s="244"/>
      <c r="AN235" s="247"/>
      <c r="AO235" s="248"/>
      <c r="AP235" s="149"/>
      <c r="AQ235" s="98"/>
      <c r="AR235" s="98"/>
      <c r="AS235" s="98"/>
      <c r="AT235" s="98"/>
      <c r="AU235" s="99"/>
      <c r="AV235" s="100"/>
      <c r="AW235" s="98"/>
      <c r="AX235" s="98"/>
      <c r="AY235" s="101"/>
      <c r="AZ235" s="98"/>
      <c r="BA235" s="102"/>
      <c r="BB235" s="98"/>
      <c r="BC235" s="98"/>
      <c r="BD235" s="103"/>
      <c r="BI235" s="249"/>
      <c r="BJ235" s="458"/>
    </row>
    <row r="236" spans="2:62" ht="5.0999999999999996" customHeight="1" thickTop="1" x14ac:dyDescent="0.15">
      <c r="B236" s="333"/>
      <c r="C236" s="333"/>
      <c r="D236" s="418"/>
      <c r="E236" s="418"/>
      <c r="F236" s="418"/>
      <c r="G236" s="418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20"/>
      <c r="T236" s="420"/>
      <c r="U236" s="423"/>
      <c r="V236" s="423"/>
      <c r="W236" s="423"/>
      <c r="X236" s="423"/>
      <c r="Y236" s="424" t="s">
        <v>23</v>
      </c>
      <c r="Z236" s="424"/>
      <c r="AA236" s="424"/>
      <c r="AB236" s="424"/>
      <c r="AC236" s="424"/>
      <c r="AD236" s="426">
        <f>SUM(AD196:AH235)</f>
        <v>0</v>
      </c>
      <c r="AE236" s="426"/>
      <c r="AF236" s="426"/>
      <c r="AG236" s="426"/>
      <c r="AH236" s="426"/>
      <c r="AI236" s="428" t="s">
        <v>22</v>
      </c>
      <c r="AJ236" s="428"/>
      <c r="AL236" s="431"/>
      <c r="AM236" s="431"/>
      <c r="AN236" s="432"/>
      <c r="AO236" s="432"/>
      <c r="AP236" s="148"/>
      <c r="AQ236" s="79"/>
      <c r="AR236" s="79"/>
      <c r="AS236" s="79"/>
      <c r="AT236" s="79"/>
      <c r="AU236" s="79"/>
      <c r="AV236" s="37"/>
      <c r="AW236" s="37"/>
      <c r="AX236" s="104"/>
      <c r="AY236" s="106"/>
      <c r="AZ236" s="106"/>
      <c r="BA236" s="108"/>
      <c r="BB236" s="108"/>
      <c r="BC236" s="108"/>
      <c r="BD236" s="108"/>
      <c r="BI236" s="39"/>
    </row>
    <row r="237" spans="2:62" ht="12.95" customHeight="1" x14ac:dyDescent="0.15">
      <c r="B237" s="333"/>
      <c r="C237" s="333"/>
      <c r="D237" s="418"/>
      <c r="E237" s="418"/>
      <c r="F237" s="418"/>
      <c r="G237" s="418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20"/>
      <c r="T237" s="420"/>
      <c r="U237" s="423"/>
      <c r="V237" s="423"/>
      <c r="W237" s="423"/>
      <c r="X237" s="423"/>
      <c r="Y237" s="425"/>
      <c r="Z237" s="425"/>
      <c r="AA237" s="425"/>
      <c r="AB237" s="425"/>
      <c r="AC237" s="425"/>
      <c r="AD237" s="427"/>
      <c r="AE237" s="427"/>
      <c r="AF237" s="427"/>
      <c r="AG237" s="427"/>
      <c r="AH237" s="427"/>
      <c r="AI237" s="429"/>
      <c r="AJ237" s="429"/>
      <c r="AL237" s="431"/>
      <c r="AM237" s="431"/>
      <c r="AN237" s="433"/>
      <c r="AO237" s="433"/>
      <c r="AP237" s="131"/>
      <c r="BD237" s="118"/>
      <c r="BI237" s="39"/>
    </row>
    <row r="238" spans="2:62" ht="12.95" customHeight="1" x14ac:dyDescent="0.15">
      <c r="B238" s="127"/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9"/>
      <c r="T238" s="129"/>
      <c r="U238" s="130"/>
      <c r="V238" s="130"/>
      <c r="W238" s="130"/>
      <c r="X238" s="130"/>
      <c r="Y238" s="434" t="s">
        <v>24</v>
      </c>
      <c r="Z238" s="434"/>
      <c r="AA238" s="434"/>
      <c r="AB238" s="434"/>
      <c r="AC238" s="434"/>
      <c r="AD238" s="435">
        <f>AD190+AD236</f>
        <v>0</v>
      </c>
      <c r="AE238" s="435"/>
      <c r="AF238" s="435"/>
      <c r="AG238" s="435"/>
      <c r="AH238" s="435"/>
      <c r="AI238" s="436" t="s">
        <v>22</v>
      </c>
      <c r="AJ238" s="436"/>
      <c r="AL238" s="37"/>
      <c r="AM238" s="37"/>
      <c r="AN238" s="131"/>
      <c r="AO238" s="131"/>
      <c r="AP238" s="131"/>
      <c r="AQ238" s="37"/>
      <c r="AR238" s="37"/>
      <c r="AS238" s="37"/>
      <c r="AT238" s="37"/>
      <c r="AU238" s="37"/>
      <c r="AV238" s="37"/>
      <c r="AW238" s="37"/>
      <c r="AX238" s="104"/>
      <c r="AY238" s="106"/>
      <c r="AZ238" s="106"/>
      <c r="BA238" s="108"/>
      <c r="BB238" s="108"/>
      <c r="BC238" s="108"/>
      <c r="BD238" s="108"/>
      <c r="BI238" s="39"/>
    </row>
    <row r="239" spans="2:62" ht="18" customHeight="1" x14ac:dyDescent="0.15">
      <c r="B239" s="127"/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9"/>
      <c r="T239" s="129"/>
      <c r="U239" s="130"/>
      <c r="V239" s="130"/>
      <c r="W239" s="130"/>
      <c r="X239" s="130"/>
      <c r="Y239" s="434"/>
      <c r="Z239" s="434"/>
      <c r="AA239" s="434"/>
      <c r="AB239" s="434"/>
      <c r="AC239" s="434"/>
      <c r="AD239" s="435"/>
      <c r="AE239" s="435"/>
      <c r="AF239" s="435"/>
      <c r="AG239" s="435"/>
      <c r="AH239" s="435"/>
      <c r="AI239" s="436"/>
      <c r="AJ239" s="436"/>
      <c r="AL239" s="37"/>
      <c r="AM239" s="37"/>
      <c r="AN239" s="131"/>
      <c r="AO239" s="131"/>
      <c r="AP239" s="131"/>
      <c r="BD239" s="118"/>
      <c r="BF239" s="124"/>
      <c r="BI239" s="39"/>
    </row>
    <row r="240" spans="2:62" ht="30" customHeight="1" x14ac:dyDescent="0.15">
      <c r="B240" s="41"/>
      <c r="V240" s="29"/>
      <c r="Z240" s="1"/>
      <c r="AH240" s="165"/>
      <c r="AI240" s="402" t="s">
        <v>4</v>
      </c>
      <c r="AJ240" s="402"/>
      <c r="AK240" s="403" t="str">
        <f>【請求書作成前入力シート】!D$15&amp;【請求書作成前入力シート】!K$15&amp;【請求書作成前入力シート】!D$16</f>
        <v xml:space="preserve"> </v>
      </c>
      <c r="AL240" s="404"/>
      <c r="AM240" s="404"/>
      <c r="AN240" s="404"/>
      <c r="AO240" s="404"/>
      <c r="AP240" s="404"/>
      <c r="AQ240" s="404"/>
      <c r="AR240" s="404"/>
      <c r="AS240" s="404"/>
      <c r="AT240" s="404"/>
      <c r="AU240" s="404"/>
      <c r="AV240" s="404"/>
      <c r="AW240" s="404"/>
      <c r="AX240" s="404"/>
      <c r="AY240" s="404"/>
      <c r="AZ240" s="404"/>
      <c r="BA240" s="404"/>
      <c r="BB240" s="404"/>
      <c r="BC240" s="404"/>
      <c r="BD240" s="405"/>
      <c r="BI240" s="39"/>
    </row>
    <row r="241" spans="2:62" ht="8.1" customHeight="1" x14ac:dyDescent="0.15">
      <c r="V241" s="29"/>
      <c r="Z241" s="1"/>
      <c r="AQ241" s="37"/>
      <c r="AR241" s="37"/>
      <c r="AS241" s="37"/>
      <c r="AT241" s="37"/>
      <c r="AU241" s="37"/>
      <c r="AV241" s="37"/>
      <c r="AW241" s="37"/>
      <c r="AX241" s="104"/>
      <c r="AY241" s="106"/>
      <c r="AZ241" s="106"/>
      <c r="BA241" s="108"/>
      <c r="BB241" s="108"/>
      <c r="BC241" s="108"/>
      <c r="BD241" s="108"/>
      <c r="BI241" s="39"/>
    </row>
    <row r="242" spans="2:62" ht="14.25" thickBot="1" x14ac:dyDescent="0.2">
      <c r="V242" s="29"/>
      <c r="Z242" s="1"/>
      <c r="AL242" s="74" t="s">
        <v>52</v>
      </c>
      <c r="AQ242" s="37"/>
      <c r="AR242" s="37"/>
      <c r="AS242" s="37"/>
      <c r="AT242" s="37"/>
      <c r="AU242" s="37"/>
      <c r="AV242" s="37"/>
      <c r="AW242" s="37"/>
      <c r="AX242" s="104"/>
      <c r="AY242" s="106"/>
      <c r="AZ242" s="106"/>
      <c r="BA242" s="108"/>
      <c r="BB242" s="108"/>
      <c r="BC242" s="108"/>
      <c r="BD242" s="108"/>
      <c r="BI242" s="39"/>
    </row>
    <row r="243" spans="2:62" ht="23.1" customHeight="1" thickTop="1" x14ac:dyDescent="0.15">
      <c r="B243" s="331" t="s">
        <v>56</v>
      </c>
      <c r="C243" s="332"/>
      <c r="D243" s="315" t="s">
        <v>11</v>
      </c>
      <c r="E243" s="316"/>
      <c r="F243" s="316"/>
      <c r="G243" s="316"/>
      <c r="H243" s="316"/>
      <c r="I243" s="316"/>
      <c r="J243" s="316"/>
      <c r="K243" s="316"/>
      <c r="L243" s="316"/>
      <c r="M243" s="316"/>
      <c r="N243" s="316"/>
      <c r="O243" s="316"/>
      <c r="P243" s="316"/>
      <c r="Q243" s="316"/>
      <c r="R243" s="317"/>
      <c r="S243" s="390" t="s">
        <v>3</v>
      </c>
      <c r="T243" s="390"/>
      <c r="U243" s="315" t="s">
        <v>2</v>
      </c>
      <c r="V243" s="390"/>
      <c r="W243" s="390"/>
      <c r="X243" s="391"/>
      <c r="Y243" s="315" t="s">
        <v>55</v>
      </c>
      <c r="Z243" s="390"/>
      <c r="AA243" s="390"/>
      <c r="AB243" s="390"/>
      <c r="AC243" s="392"/>
      <c r="AD243" s="372" t="s">
        <v>1</v>
      </c>
      <c r="AE243" s="370"/>
      <c r="AF243" s="370"/>
      <c r="AG243" s="370"/>
      <c r="AH243" s="370"/>
      <c r="AI243" s="373" t="s">
        <v>10</v>
      </c>
      <c r="AJ243" s="374"/>
      <c r="AL243" s="365" t="s">
        <v>9</v>
      </c>
      <c r="AM243" s="366"/>
      <c r="AN243" s="367" t="s">
        <v>8</v>
      </c>
      <c r="AO243" s="368"/>
      <c r="AP243" s="367" t="s">
        <v>28</v>
      </c>
      <c r="AQ243" s="461"/>
      <c r="AR243" s="461"/>
      <c r="AS243" s="461"/>
      <c r="AT243" s="461"/>
      <c r="AU243" s="462"/>
      <c r="AV243" s="369" t="s">
        <v>0</v>
      </c>
      <c r="AW243" s="370"/>
      <c r="AX243" s="370"/>
      <c r="AY243" s="370"/>
      <c r="AZ243" s="370"/>
      <c r="BA243" s="370"/>
      <c r="BB243" s="370"/>
      <c r="BC243" s="370"/>
      <c r="BD243" s="371"/>
      <c r="BI243" s="39"/>
    </row>
    <row r="244" spans="2:62" ht="12.95" customHeight="1" x14ac:dyDescent="0.15">
      <c r="B244" s="318"/>
      <c r="C244" s="319"/>
      <c r="D244" s="463"/>
      <c r="E244" s="464"/>
      <c r="F244" s="464"/>
      <c r="G244" s="464"/>
      <c r="H244" s="464"/>
      <c r="I244" s="464"/>
      <c r="J244" s="464"/>
      <c r="K244" s="464"/>
      <c r="L244" s="464"/>
      <c r="M244" s="464"/>
      <c r="N244" s="464"/>
      <c r="O244" s="464"/>
      <c r="P244" s="464"/>
      <c r="Q244" s="464"/>
      <c r="R244" s="465"/>
      <c r="S244" s="223"/>
      <c r="T244" s="223"/>
      <c r="U244" s="251"/>
      <c r="V244" s="252"/>
      <c r="W244" s="252"/>
      <c r="X244" s="253"/>
      <c r="Y244" s="251"/>
      <c r="Z244" s="252"/>
      <c r="AA244" s="252"/>
      <c r="AB244" s="252"/>
      <c r="AC244" s="330"/>
      <c r="AD244" s="232" t="str">
        <f>IF(U244="","",ROUND(U244*Y244,0))</f>
        <v/>
      </c>
      <c r="AE244" s="233"/>
      <c r="AF244" s="233"/>
      <c r="AG244" s="233"/>
      <c r="AH244" s="234"/>
      <c r="AI244" s="238" t="s">
        <v>68</v>
      </c>
      <c r="AJ244" s="239"/>
      <c r="AK244" s="76"/>
      <c r="AL244" s="313"/>
      <c r="AM244" s="314"/>
      <c r="AN244" s="245"/>
      <c r="AO244" s="246"/>
      <c r="AP244" s="148"/>
      <c r="AQ244" s="79"/>
      <c r="AR244" s="79"/>
      <c r="AS244" s="79"/>
      <c r="AT244" s="79"/>
      <c r="AU244" s="78"/>
      <c r="AV244" s="77"/>
      <c r="AW244" s="334" t="s">
        <v>7</v>
      </c>
      <c r="AX244" s="335"/>
      <c r="AY244" s="80"/>
      <c r="AZ244" s="81"/>
      <c r="BA244" s="82" t="s">
        <v>6</v>
      </c>
      <c r="BB244" s="81"/>
      <c r="BC244" s="81"/>
      <c r="BD244" s="83" t="s">
        <v>5</v>
      </c>
      <c r="BI244" s="249" t="str">
        <f>IF(OR(AND(B244="",D244="",S244="",U244="",Y244=""),AND(B244&lt;&gt;"",D244&lt;&gt;"",S244&lt;&gt;"",U244&lt;&gt;"",Y244&lt;&gt;"")),"","未入力項目があります")</f>
        <v/>
      </c>
      <c r="BJ244" s="458" t="str">
        <f t="shared" ref="BJ244" si="162">IF(OR(AND(AD244="",AI244=" "),AND(AD244&lt;&gt;"",AI244&lt;&gt;" ")),"","税区分を選択下さい あるいは不要な税区分は消して下さい")</f>
        <v/>
      </c>
    </row>
    <row r="245" spans="2:62" ht="12.95" customHeight="1" x14ac:dyDescent="0.15">
      <c r="B245" s="320"/>
      <c r="C245" s="321"/>
      <c r="D245" s="466"/>
      <c r="E245" s="467"/>
      <c r="F245" s="467"/>
      <c r="G245" s="467"/>
      <c r="H245" s="467"/>
      <c r="I245" s="467"/>
      <c r="J245" s="467"/>
      <c r="K245" s="467"/>
      <c r="L245" s="467"/>
      <c r="M245" s="467"/>
      <c r="N245" s="467"/>
      <c r="O245" s="467"/>
      <c r="P245" s="467"/>
      <c r="Q245" s="467"/>
      <c r="R245" s="468"/>
      <c r="S245" s="223"/>
      <c r="T245" s="223"/>
      <c r="U245" s="227"/>
      <c r="V245" s="228"/>
      <c r="W245" s="228"/>
      <c r="X245" s="229"/>
      <c r="Y245" s="227"/>
      <c r="Z245" s="228"/>
      <c r="AA245" s="228"/>
      <c r="AB245" s="228"/>
      <c r="AC245" s="231"/>
      <c r="AD245" s="235"/>
      <c r="AE245" s="236"/>
      <c r="AF245" s="236"/>
      <c r="AG245" s="236"/>
      <c r="AH245" s="237"/>
      <c r="AI245" s="240"/>
      <c r="AJ245" s="239"/>
      <c r="AK245" s="76"/>
      <c r="AL245" s="243"/>
      <c r="AM245" s="244"/>
      <c r="AN245" s="247"/>
      <c r="AO245" s="248"/>
      <c r="AP245" s="131"/>
      <c r="AU245" s="76"/>
      <c r="AV245" s="85"/>
      <c r="AW245" s="86"/>
      <c r="AX245" s="87"/>
      <c r="AY245" s="88"/>
      <c r="AZ245" s="86"/>
      <c r="BA245" s="89"/>
      <c r="BB245" s="86"/>
      <c r="BC245" s="86"/>
      <c r="BD245" s="90"/>
      <c r="BI245" s="249"/>
      <c r="BJ245" s="458"/>
    </row>
    <row r="246" spans="2:62" ht="12.95" customHeight="1" x14ac:dyDescent="0.15">
      <c r="B246" s="318"/>
      <c r="C246" s="319"/>
      <c r="D246" s="463"/>
      <c r="E246" s="464"/>
      <c r="F246" s="464"/>
      <c r="G246" s="464"/>
      <c r="H246" s="464"/>
      <c r="I246" s="464"/>
      <c r="J246" s="464"/>
      <c r="K246" s="464"/>
      <c r="L246" s="464"/>
      <c r="M246" s="464"/>
      <c r="N246" s="464"/>
      <c r="O246" s="464"/>
      <c r="P246" s="464"/>
      <c r="Q246" s="464"/>
      <c r="R246" s="465"/>
      <c r="S246" s="223"/>
      <c r="T246" s="223"/>
      <c r="U246" s="224"/>
      <c r="V246" s="225"/>
      <c r="W246" s="225"/>
      <c r="X246" s="226"/>
      <c r="Y246" s="224"/>
      <c r="Z246" s="225"/>
      <c r="AA246" s="225"/>
      <c r="AB246" s="225"/>
      <c r="AC246" s="230"/>
      <c r="AD246" s="232" t="str">
        <f>IF(U246="","",ROUND(U246*Y246,0))</f>
        <v/>
      </c>
      <c r="AE246" s="233"/>
      <c r="AF246" s="233"/>
      <c r="AG246" s="233"/>
      <c r="AH246" s="234"/>
      <c r="AI246" s="238" t="s">
        <v>68</v>
      </c>
      <c r="AJ246" s="239"/>
      <c r="AK246" s="76"/>
      <c r="AL246" s="241"/>
      <c r="AM246" s="242"/>
      <c r="AN246" s="245"/>
      <c r="AO246" s="246"/>
      <c r="AP246" s="148"/>
      <c r="AQ246" s="79"/>
      <c r="AR246" s="79"/>
      <c r="AS246" s="79"/>
      <c r="AT246" s="79"/>
      <c r="AU246" s="78"/>
      <c r="AV246" s="77"/>
      <c r="AW246" s="79"/>
      <c r="AX246" s="93"/>
      <c r="AY246" s="80"/>
      <c r="AZ246" s="81"/>
      <c r="BA246" s="94"/>
      <c r="BB246" s="95"/>
      <c r="BC246" s="95"/>
      <c r="BD246" s="96"/>
      <c r="BI246" s="249" t="str">
        <f t="shared" ref="BI246" si="163">IF(OR(AND(B246="",D246="",S246="",U246="",Y246=""),AND(B246&lt;&gt;"",D246&lt;&gt;"",S246&lt;&gt;"",U246&lt;&gt;"",Y246&lt;&gt;"")),"","未入力項目があります")</f>
        <v/>
      </c>
      <c r="BJ246" s="458" t="str">
        <f t="shared" ref="BJ246" si="164">IF(OR(AND(AD246="",AI246=" "),AND(AD246&lt;&gt;"",AI246&lt;&gt;" ")),"","税区分を選択下さい あるいは不要な税区分は消して下さい")</f>
        <v/>
      </c>
    </row>
    <row r="247" spans="2:62" ht="12.95" customHeight="1" x14ac:dyDescent="0.15">
      <c r="B247" s="320"/>
      <c r="C247" s="321"/>
      <c r="D247" s="466"/>
      <c r="E247" s="467"/>
      <c r="F247" s="467"/>
      <c r="G247" s="467"/>
      <c r="H247" s="467"/>
      <c r="I247" s="467"/>
      <c r="J247" s="467"/>
      <c r="K247" s="467"/>
      <c r="L247" s="467"/>
      <c r="M247" s="467"/>
      <c r="N247" s="467"/>
      <c r="O247" s="467"/>
      <c r="P247" s="467"/>
      <c r="Q247" s="467"/>
      <c r="R247" s="468"/>
      <c r="S247" s="223"/>
      <c r="T247" s="223"/>
      <c r="U247" s="227"/>
      <c r="V247" s="228"/>
      <c r="W247" s="228"/>
      <c r="X247" s="229"/>
      <c r="Y247" s="227"/>
      <c r="Z247" s="228"/>
      <c r="AA247" s="228"/>
      <c r="AB247" s="228"/>
      <c r="AC247" s="231"/>
      <c r="AD247" s="235"/>
      <c r="AE247" s="236"/>
      <c r="AF247" s="236"/>
      <c r="AG247" s="236"/>
      <c r="AH247" s="237"/>
      <c r="AI247" s="240"/>
      <c r="AJ247" s="239"/>
      <c r="AK247" s="76"/>
      <c r="AL247" s="243"/>
      <c r="AM247" s="244"/>
      <c r="AN247" s="247"/>
      <c r="AO247" s="248"/>
      <c r="AP247" s="149"/>
      <c r="AQ247" s="98"/>
      <c r="AR247" s="98"/>
      <c r="AS247" s="98"/>
      <c r="AT247" s="98"/>
      <c r="AU247" s="99"/>
      <c r="AV247" s="100"/>
      <c r="AW247" s="98"/>
      <c r="AX247" s="98"/>
      <c r="AY247" s="101"/>
      <c r="AZ247" s="98"/>
      <c r="BA247" s="102"/>
      <c r="BB247" s="98"/>
      <c r="BC247" s="98"/>
      <c r="BD247" s="103"/>
      <c r="BI247" s="249"/>
      <c r="BJ247" s="458"/>
    </row>
    <row r="248" spans="2:62" ht="12.95" customHeight="1" x14ac:dyDescent="0.15">
      <c r="B248" s="318"/>
      <c r="C248" s="319"/>
      <c r="D248" s="463"/>
      <c r="E248" s="464"/>
      <c r="F248" s="464"/>
      <c r="G248" s="464"/>
      <c r="H248" s="464"/>
      <c r="I248" s="464"/>
      <c r="J248" s="464"/>
      <c r="K248" s="464"/>
      <c r="L248" s="464"/>
      <c r="M248" s="464"/>
      <c r="N248" s="464"/>
      <c r="O248" s="464"/>
      <c r="P248" s="464"/>
      <c r="Q248" s="464"/>
      <c r="R248" s="465"/>
      <c r="S248" s="223"/>
      <c r="T248" s="223"/>
      <c r="U248" s="224"/>
      <c r="V248" s="225"/>
      <c r="W248" s="225"/>
      <c r="X248" s="226"/>
      <c r="Y248" s="224"/>
      <c r="Z248" s="225"/>
      <c r="AA248" s="225"/>
      <c r="AB248" s="225"/>
      <c r="AC248" s="230"/>
      <c r="AD248" s="232" t="str">
        <f>IF(U248="","",ROUND(U248*Y248,0))</f>
        <v/>
      </c>
      <c r="AE248" s="233"/>
      <c r="AF248" s="233"/>
      <c r="AG248" s="233"/>
      <c r="AH248" s="234"/>
      <c r="AI248" s="238" t="s">
        <v>68</v>
      </c>
      <c r="AJ248" s="239"/>
      <c r="AK248" s="76"/>
      <c r="AL248" s="241"/>
      <c r="AM248" s="242"/>
      <c r="AN248" s="245"/>
      <c r="AO248" s="246"/>
      <c r="AP248" s="148"/>
      <c r="AQ248" s="79"/>
      <c r="AR248" s="79"/>
      <c r="AS248" s="79"/>
      <c r="AT248" s="79"/>
      <c r="AU248" s="78"/>
      <c r="AV248" s="77"/>
      <c r="AW248" s="79"/>
      <c r="AX248" s="93"/>
      <c r="AY248" s="80"/>
      <c r="AZ248" s="81"/>
      <c r="BA248" s="94"/>
      <c r="BB248" s="95"/>
      <c r="BC248" s="95"/>
      <c r="BD248" s="96"/>
      <c r="BI248" s="249" t="str">
        <f t="shared" ref="BI248" si="165">IF(OR(AND(B248="",D248="",S248="",U248="",Y248=""),AND(B248&lt;&gt;"",D248&lt;&gt;"",S248&lt;&gt;"",U248&lt;&gt;"",Y248&lt;&gt;"")),"","未入力項目があります")</f>
        <v/>
      </c>
      <c r="BJ248" s="458" t="str">
        <f t="shared" ref="BJ248" si="166">IF(OR(AND(AD248="",AI248=" "),AND(AD248&lt;&gt;"",AI248&lt;&gt;" ")),"","税区分を選択下さい あるいは不要な税区分は消して下さい")</f>
        <v/>
      </c>
    </row>
    <row r="249" spans="2:62" ht="12.95" customHeight="1" x14ac:dyDescent="0.15">
      <c r="B249" s="320"/>
      <c r="C249" s="321"/>
      <c r="D249" s="466"/>
      <c r="E249" s="467"/>
      <c r="F249" s="467"/>
      <c r="G249" s="467"/>
      <c r="H249" s="467"/>
      <c r="I249" s="467"/>
      <c r="J249" s="467"/>
      <c r="K249" s="467"/>
      <c r="L249" s="467"/>
      <c r="M249" s="467"/>
      <c r="N249" s="467"/>
      <c r="O249" s="467"/>
      <c r="P249" s="467"/>
      <c r="Q249" s="467"/>
      <c r="R249" s="468"/>
      <c r="S249" s="223"/>
      <c r="T249" s="223"/>
      <c r="U249" s="227"/>
      <c r="V249" s="228"/>
      <c r="W249" s="228"/>
      <c r="X249" s="229"/>
      <c r="Y249" s="227"/>
      <c r="Z249" s="228"/>
      <c r="AA249" s="228"/>
      <c r="AB249" s="228"/>
      <c r="AC249" s="231"/>
      <c r="AD249" s="235"/>
      <c r="AE249" s="236"/>
      <c r="AF249" s="236"/>
      <c r="AG249" s="236"/>
      <c r="AH249" s="237"/>
      <c r="AI249" s="240"/>
      <c r="AJ249" s="239"/>
      <c r="AK249" s="76"/>
      <c r="AL249" s="243"/>
      <c r="AM249" s="244"/>
      <c r="AN249" s="247"/>
      <c r="AO249" s="248"/>
      <c r="AP249" s="149"/>
      <c r="AQ249" s="98"/>
      <c r="AR249" s="98"/>
      <c r="AS249" s="98"/>
      <c r="AT249" s="98"/>
      <c r="AU249" s="99"/>
      <c r="AV249" s="100"/>
      <c r="AW249" s="98"/>
      <c r="AX249" s="98"/>
      <c r="AY249" s="101"/>
      <c r="AZ249" s="98"/>
      <c r="BA249" s="102"/>
      <c r="BB249" s="98"/>
      <c r="BC249" s="98"/>
      <c r="BD249" s="103"/>
      <c r="BI249" s="249"/>
      <c r="BJ249" s="458"/>
    </row>
    <row r="250" spans="2:62" ht="12.95" customHeight="1" x14ac:dyDescent="0.15">
      <c r="B250" s="318"/>
      <c r="C250" s="319"/>
      <c r="D250" s="463"/>
      <c r="E250" s="464"/>
      <c r="F250" s="464"/>
      <c r="G250" s="464"/>
      <c r="H250" s="464"/>
      <c r="I250" s="464"/>
      <c r="J250" s="464"/>
      <c r="K250" s="464"/>
      <c r="L250" s="464"/>
      <c r="M250" s="464"/>
      <c r="N250" s="464"/>
      <c r="O250" s="464"/>
      <c r="P250" s="464"/>
      <c r="Q250" s="464"/>
      <c r="R250" s="465"/>
      <c r="S250" s="223"/>
      <c r="T250" s="223"/>
      <c r="U250" s="224"/>
      <c r="V250" s="225"/>
      <c r="W250" s="225"/>
      <c r="X250" s="226"/>
      <c r="Y250" s="224"/>
      <c r="Z250" s="225"/>
      <c r="AA250" s="225"/>
      <c r="AB250" s="225"/>
      <c r="AC250" s="230"/>
      <c r="AD250" s="232" t="str">
        <f>IF(U250="","",ROUND(U250*Y250,0))</f>
        <v/>
      </c>
      <c r="AE250" s="233"/>
      <c r="AF250" s="233"/>
      <c r="AG250" s="233"/>
      <c r="AH250" s="234"/>
      <c r="AI250" s="238" t="s">
        <v>68</v>
      </c>
      <c r="AJ250" s="239"/>
      <c r="AK250" s="76"/>
      <c r="AL250" s="241"/>
      <c r="AM250" s="242"/>
      <c r="AN250" s="245"/>
      <c r="AO250" s="246"/>
      <c r="AP250" s="148"/>
      <c r="AQ250" s="79"/>
      <c r="AR250" s="79"/>
      <c r="AS250" s="79"/>
      <c r="AT250" s="79"/>
      <c r="AU250" s="78"/>
      <c r="AV250" s="77"/>
      <c r="AW250" s="79"/>
      <c r="AX250" s="93"/>
      <c r="AY250" s="80"/>
      <c r="AZ250" s="81"/>
      <c r="BA250" s="94"/>
      <c r="BB250" s="95"/>
      <c r="BC250" s="95"/>
      <c r="BD250" s="96"/>
      <c r="BI250" s="249" t="str">
        <f t="shared" ref="BI250" si="167">IF(OR(AND(B250="",D250="",S250="",U250="",Y250=""),AND(B250&lt;&gt;"",D250&lt;&gt;"",S250&lt;&gt;"",U250&lt;&gt;"",Y250&lt;&gt;"")),"","未入力項目があります")</f>
        <v/>
      </c>
      <c r="BJ250" s="458" t="str">
        <f t="shared" ref="BJ250" si="168">IF(OR(AND(AD250="",AI250=" "),AND(AD250&lt;&gt;"",AI250&lt;&gt;" ")),"","税区分を選択下さい あるいは不要な税区分は消して下さい")</f>
        <v/>
      </c>
    </row>
    <row r="251" spans="2:62" ht="12.95" customHeight="1" x14ac:dyDescent="0.15">
      <c r="B251" s="320"/>
      <c r="C251" s="321"/>
      <c r="D251" s="466"/>
      <c r="E251" s="467"/>
      <c r="F251" s="467"/>
      <c r="G251" s="467"/>
      <c r="H251" s="467"/>
      <c r="I251" s="467"/>
      <c r="J251" s="467"/>
      <c r="K251" s="467"/>
      <c r="L251" s="467"/>
      <c r="M251" s="467"/>
      <c r="N251" s="467"/>
      <c r="O251" s="467"/>
      <c r="P251" s="467"/>
      <c r="Q251" s="467"/>
      <c r="R251" s="468"/>
      <c r="S251" s="223"/>
      <c r="T251" s="223"/>
      <c r="U251" s="227"/>
      <c r="V251" s="228"/>
      <c r="W251" s="228"/>
      <c r="X251" s="229"/>
      <c r="Y251" s="227"/>
      <c r="Z251" s="228"/>
      <c r="AA251" s="228"/>
      <c r="AB251" s="228"/>
      <c r="AC251" s="231"/>
      <c r="AD251" s="235"/>
      <c r="AE251" s="236"/>
      <c r="AF251" s="236"/>
      <c r="AG251" s="236"/>
      <c r="AH251" s="237"/>
      <c r="AI251" s="240"/>
      <c r="AJ251" s="239"/>
      <c r="AK251" s="76"/>
      <c r="AL251" s="243"/>
      <c r="AM251" s="244"/>
      <c r="AN251" s="247"/>
      <c r="AO251" s="248"/>
      <c r="AP251" s="149"/>
      <c r="AQ251" s="98"/>
      <c r="AR251" s="98"/>
      <c r="AS251" s="98"/>
      <c r="AT251" s="98"/>
      <c r="AU251" s="99"/>
      <c r="AV251" s="100"/>
      <c r="AW251" s="98"/>
      <c r="AX251" s="98"/>
      <c r="AY251" s="101"/>
      <c r="AZ251" s="98"/>
      <c r="BA251" s="102"/>
      <c r="BB251" s="98"/>
      <c r="BC251" s="98"/>
      <c r="BD251" s="103"/>
      <c r="BI251" s="249"/>
      <c r="BJ251" s="458"/>
    </row>
    <row r="252" spans="2:62" ht="12.95" customHeight="1" x14ac:dyDescent="0.15">
      <c r="B252" s="318"/>
      <c r="C252" s="319"/>
      <c r="D252" s="463"/>
      <c r="E252" s="464"/>
      <c r="F252" s="464"/>
      <c r="G252" s="464"/>
      <c r="H252" s="464"/>
      <c r="I252" s="464"/>
      <c r="J252" s="464"/>
      <c r="K252" s="464"/>
      <c r="L252" s="464"/>
      <c r="M252" s="464"/>
      <c r="N252" s="464"/>
      <c r="O252" s="464"/>
      <c r="P252" s="464"/>
      <c r="Q252" s="464"/>
      <c r="R252" s="465"/>
      <c r="S252" s="223"/>
      <c r="T252" s="223"/>
      <c r="U252" s="224"/>
      <c r="V252" s="225"/>
      <c r="W252" s="225"/>
      <c r="X252" s="226"/>
      <c r="Y252" s="224"/>
      <c r="Z252" s="225"/>
      <c r="AA252" s="225"/>
      <c r="AB252" s="225"/>
      <c r="AC252" s="230"/>
      <c r="AD252" s="232" t="str">
        <f>IF(U252="","",ROUND(U252*Y252,0))</f>
        <v/>
      </c>
      <c r="AE252" s="233"/>
      <c r="AF252" s="233"/>
      <c r="AG252" s="233"/>
      <c r="AH252" s="234"/>
      <c r="AI252" s="238" t="s">
        <v>68</v>
      </c>
      <c r="AJ252" s="239"/>
      <c r="AK252" s="76"/>
      <c r="AL252" s="241"/>
      <c r="AM252" s="242"/>
      <c r="AN252" s="245"/>
      <c r="AO252" s="246"/>
      <c r="AP252" s="148"/>
      <c r="AQ252" s="79"/>
      <c r="AR252" s="79"/>
      <c r="AS252" s="79"/>
      <c r="AT252" s="79"/>
      <c r="AU252" s="78"/>
      <c r="AV252" s="77"/>
      <c r="AW252" s="79"/>
      <c r="AX252" s="93"/>
      <c r="AY252" s="80"/>
      <c r="AZ252" s="81"/>
      <c r="BA252" s="94"/>
      <c r="BB252" s="95"/>
      <c r="BC252" s="95"/>
      <c r="BD252" s="96"/>
      <c r="BI252" s="249" t="str">
        <f t="shared" ref="BI252" si="169">IF(OR(AND(B252="",D252="",S252="",U252="",Y252=""),AND(B252&lt;&gt;"",D252&lt;&gt;"",S252&lt;&gt;"",U252&lt;&gt;"",Y252&lt;&gt;"")),"","未入力項目があります")</f>
        <v/>
      </c>
      <c r="BJ252" s="458" t="str">
        <f t="shared" ref="BJ252" si="170">IF(OR(AND(AD252="",AI252=" "),AND(AD252&lt;&gt;"",AI252&lt;&gt;" ")),"","税区分を選択下さい あるいは不要な税区分は消して下さい")</f>
        <v/>
      </c>
    </row>
    <row r="253" spans="2:62" ht="12.95" customHeight="1" x14ac:dyDescent="0.15">
      <c r="B253" s="320"/>
      <c r="C253" s="321"/>
      <c r="D253" s="466"/>
      <c r="E253" s="467"/>
      <c r="F253" s="467"/>
      <c r="G253" s="467"/>
      <c r="H253" s="467"/>
      <c r="I253" s="467"/>
      <c r="J253" s="467"/>
      <c r="K253" s="467"/>
      <c r="L253" s="467"/>
      <c r="M253" s="467"/>
      <c r="N253" s="467"/>
      <c r="O253" s="467"/>
      <c r="P253" s="467"/>
      <c r="Q253" s="467"/>
      <c r="R253" s="468"/>
      <c r="S253" s="223"/>
      <c r="T253" s="223"/>
      <c r="U253" s="227"/>
      <c r="V253" s="228"/>
      <c r="W253" s="228"/>
      <c r="X253" s="229"/>
      <c r="Y253" s="227"/>
      <c r="Z253" s="228"/>
      <c r="AA253" s="228"/>
      <c r="AB253" s="228"/>
      <c r="AC253" s="231"/>
      <c r="AD253" s="235"/>
      <c r="AE253" s="236"/>
      <c r="AF253" s="236"/>
      <c r="AG253" s="236"/>
      <c r="AH253" s="237"/>
      <c r="AI253" s="240"/>
      <c r="AJ253" s="239"/>
      <c r="AK253" s="76"/>
      <c r="AL253" s="243"/>
      <c r="AM253" s="244"/>
      <c r="AN253" s="247"/>
      <c r="AO253" s="248"/>
      <c r="AP253" s="149"/>
      <c r="AQ253" s="98"/>
      <c r="AR253" s="98"/>
      <c r="AS253" s="98"/>
      <c r="AT253" s="98"/>
      <c r="AU253" s="99"/>
      <c r="AV253" s="100"/>
      <c r="AW253" s="98"/>
      <c r="AX253" s="98"/>
      <c r="AY253" s="101"/>
      <c r="AZ253" s="98"/>
      <c r="BA253" s="102"/>
      <c r="BB253" s="98"/>
      <c r="BC253" s="98"/>
      <c r="BD253" s="103"/>
      <c r="BI253" s="249"/>
      <c r="BJ253" s="458"/>
    </row>
    <row r="254" spans="2:62" ht="12.95" customHeight="1" x14ac:dyDescent="0.15">
      <c r="B254" s="318"/>
      <c r="C254" s="319"/>
      <c r="D254" s="463"/>
      <c r="E254" s="464"/>
      <c r="F254" s="464"/>
      <c r="G254" s="464"/>
      <c r="H254" s="464"/>
      <c r="I254" s="464"/>
      <c r="J254" s="464"/>
      <c r="K254" s="464"/>
      <c r="L254" s="464"/>
      <c r="M254" s="464"/>
      <c r="N254" s="464"/>
      <c r="O254" s="464"/>
      <c r="P254" s="464"/>
      <c r="Q254" s="464"/>
      <c r="R254" s="465"/>
      <c r="S254" s="223"/>
      <c r="T254" s="223"/>
      <c r="U254" s="224"/>
      <c r="V254" s="225"/>
      <c r="W254" s="225"/>
      <c r="X254" s="226"/>
      <c r="Y254" s="224"/>
      <c r="Z254" s="225"/>
      <c r="AA254" s="225"/>
      <c r="AB254" s="225"/>
      <c r="AC254" s="230"/>
      <c r="AD254" s="232" t="str">
        <f>IF(U254="","",ROUND(U254*Y254,0))</f>
        <v/>
      </c>
      <c r="AE254" s="233"/>
      <c r="AF254" s="233"/>
      <c r="AG254" s="233"/>
      <c r="AH254" s="234"/>
      <c r="AI254" s="238" t="s">
        <v>68</v>
      </c>
      <c r="AJ254" s="239"/>
      <c r="AK254" s="76"/>
      <c r="AL254" s="241"/>
      <c r="AM254" s="242"/>
      <c r="AN254" s="245"/>
      <c r="AO254" s="246"/>
      <c r="AP254" s="131"/>
      <c r="AQ254" s="37"/>
      <c r="AR254" s="37"/>
      <c r="AS254" s="37"/>
      <c r="AT254" s="37"/>
      <c r="AU254" s="92"/>
      <c r="AV254" s="91"/>
      <c r="AW254" s="37"/>
      <c r="AX254" s="104"/>
      <c r="AY254" s="105"/>
      <c r="AZ254" s="106"/>
      <c r="BA254" s="107"/>
      <c r="BB254" s="108"/>
      <c r="BC254" s="108"/>
      <c r="BD254" s="109"/>
      <c r="BI254" s="249" t="str">
        <f t="shared" ref="BI254" si="171">IF(OR(AND(B254="",D254="",S254="",U254="",Y254=""),AND(B254&lt;&gt;"",D254&lt;&gt;"",S254&lt;&gt;"",U254&lt;&gt;"",Y254&lt;&gt;"")),"","未入力項目があります")</f>
        <v/>
      </c>
      <c r="BJ254" s="458" t="str">
        <f t="shared" ref="BJ254" si="172">IF(OR(AND(AD254="",AI254=" "),AND(AD254&lt;&gt;"",AI254&lt;&gt;" ")),"","税区分を選択下さい あるいは不要な税区分は消して下さい")</f>
        <v/>
      </c>
    </row>
    <row r="255" spans="2:62" ht="12.95" customHeight="1" x14ac:dyDescent="0.15">
      <c r="B255" s="320"/>
      <c r="C255" s="321"/>
      <c r="D255" s="466"/>
      <c r="E255" s="467"/>
      <c r="F255" s="467"/>
      <c r="G255" s="467"/>
      <c r="H255" s="467"/>
      <c r="I255" s="467"/>
      <c r="J255" s="467"/>
      <c r="K255" s="467"/>
      <c r="L255" s="467"/>
      <c r="M255" s="467"/>
      <c r="N255" s="467"/>
      <c r="O255" s="467"/>
      <c r="P255" s="467"/>
      <c r="Q255" s="467"/>
      <c r="R255" s="468"/>
      <c r="S255" s="223"/>
      <c r="T255" s="223"/>
      <c r="U255" s="227"/>
      <c r="V255" s="228"/>
      <c r="W255" s="228"/>
      <c r="X255" s="229"/>
      <c r="Y255" s="227"/>
      <c r="Z255" s="228"/>
      <c r="AA255" s="228"/>
      <c r="AB255" s="228"/>
      <c r="AC255" s="231"/>
      <c r="AD255" s="235"/>
      <c r="AE255" s="236"/>
      <c r="AF255" s="236"/>
      <c r="AG255" s="236"/>
      <c r="AH255" s="237"/>
      <c r="AI255" s="240"/>
      <c r="AJ255" s="239"/>
      <c r="AK255" s="76"/>
      <c r="AL255" s="243"/>
      <c r="AM255" s="244"/>
      <c r="AN255" s="247"/>
      <c r="AO255" s="248"/>
      <c r="AP255" s="131"/>
      <c r="AU255" s="76"/>
      <c r="AV255" s="110"/>
      <c r="AY255" s="111"/>
      <c r="BA255" s="112"/>
      <c r="BD255" s="113"/>
      <c r="BI255" s="249"/>
      <c r="BJ255" s="458"/>
    </row>
    <row r="256" spans="2:62" ht="12.95" customHeight="1" x14ac:dyDescent="0.15">
      <c r="B256" s="318"/>
      <c r="C256" s="319"/>
      <c r="D256" s="463"/>
      <c r="E256" s="464"/>
      <c r="F256" s="464"/>
      <c r="G256" s="464"/>
      <c r="H256" s="464"/>
      <c r="I256" s="464"/>
      <c r="J256" s="464"/>
      <c r="K256" s="464"/>
      <c r="L256" s="464"/>
      <c r="M256" s="464"/>
      <c r="N256" s="464"/>
      <c r="O256" s="464"/>
      <c r="P256" s="464"/>
      <c r="Q256" s="464"/>
      <c r="R256" s="465"/>
      <c r="S256" s="223"/>
      <c r="T256" s="223"/>
      <c r="U256" s="224"/>
      <c r="V256" s="225"/>
      <c r="W256" s="225"/>
      <c r="X256" s="226"/>
      <c r="Y256" s="224"/>
      <c r="Z256" s="225"/>
      <c r="AA256" s="225"/>
      <c r="AB256" s="225"/>
      <c r="AC256" s="230"/>
      <c r="AD256" s="232" t="str">
        <f>IF(U256="","",ROUND(U256*Y256,0))</f>
        <v/>
      </c>
      <c r="AE256" s="233"/>
      <c r="AF256" s="233"/>
      <c r="AG256" s="233"/>
      <c r="AH256" s="234"/>
      <c r="AI256" s="238" t="s">
        <v>68</v>
      </c>
      <c r="AJ256" s="239"/>
      <c r="AK256" s="76"/>
      <c r="AL256" s="241"/>
      <c r="AM256" s="242"/>
      <c r="AN256" s="245"/>
      <c r="AO256" s="246"/>
      <c r="AP256" s="148"/>
      <c r="AQ256" s="79"/>
      <c r="AR256" s="79"/>
      <c r="AS256" s="79"/>
      <c r="AT256" s="79"/>
      <c r="AU256" s="78"/>
      <c r="AV256" s="77"/>
      <c r="AW256" s="79"/>
      <c r="AX256" s="93"/>
      <c r="AY256" s="80"/>
      <c r="AZ256" s="81"/>
      <c r="BA256" s="94"/>
      <c r="BB256" s="95"/>
      <c r="BC256" s="95"/>
      <c r="BD256" s="96"/>
      <c r="BI256" s="249" t="str">
        <f t="shared" ref="BI256" si="173">IF(OR(AND(B256="",D256="",S256="",U256="",Y256=""),AND(B256&lt;&gt;"",D256&lt;&gt;"",S256&lt;&gt;"",U256&lt;&gt;"",Y256&lt;&gt;"")),"","未入力項目があります")</f>
        <v/>
      </c>
      <c r="BJ256" s="458" t="str">
        <f t="shared" ref="BJ256" si="174">IF(OR(AND(AD256="",AI256=" "),AND(AD256&lt;&gt;"",AI256&lt;&gt;" ")),"","税区分を選択下さい あるいは不要な税区分は消して下さい")</f>
        <v/>
      </c>
    </row>
    <row r="257" spans="2:62" ht="12.95" customHeight="1" x14ac:dyDescent="0.15">
      <c r="B257" s="320"/>
      <c r="C257" s="321"/>
      <c r="D257" s="466"/>
      <c r="E257" s="467"/>
      <c r="F257" s="467"/>
      <c r="G257" s="467"/>
      <c r="H257" s="467"/>
      <c r="I257" s="467"/>
      <c r="J257" s="467"/>
      <c r="K257" s="467"/>
      <c r="L257" s="467"/>
      <c r="M257" s="467"/>
      <c r="N257" s="467"/>
      <c r="O257" s="467"/>
      <c r="P257" s="467"/>
      <c r="Q257" s="467"/>
      <c r="R257" s="468"/>
      <c r="S257" s="223"/>
      <c r="T257" s="223"/>
      <c r="U257" s="227"/>
      <c r="V257" s="228"/>
      <c r="W257" s="228"/>
      <c r="X257" s="229"/>
      <c r="Y257" s="227"/>
      <c r="Z257" s="228"/>
      <c r="AA257" s="228"/>
      <c r="AB257" s="228"/>
      <c r="AC257" s="231"/>
      <c r="AD257" s="235"/>
      <c r="AE257" s="236"/>
      <c r="AF257" s="236"/>
      <c r="AG257" s="236"/>
      <c r="AH257" s="237"/>
      <c r="AI257" s="240"/>
      <c r="AJ257" s="239"/>
      <c r="AK257" s="76"/>
      <c r="AL257" s="243"/>
      <c r="AM257" s="244"/>
      <c r="AN257" s="247"/>
      <c r="AO257" s="248"/>
      <c r="AP257" s="149"/>
      <c r="AQ257" s="98"/>
      <c r="AR257" s="98"/>
      <c r="AS257" s="98"/>
      <c r="AT257" s="98"/>
      <c r="AU257" s="99"/>
      <c r="AV257" s="100"/>
      <c r="AW257" s="98"/>
      <c r="AX257" s="98"/>
      <c r="AY257" s="101"/>
      <c r="AZ257" s="98"/>
      <c r="BA257" s="102"/>
      <c r="BB257" s="98"/>
      <c r="BC257" s="98"/>
      <c r="BD257" s="103"/>
      <c r="BI257" s="249"/>
      <c r="BJ257" s="458"/>
    </row>
    <row r="258" spans="2:62" ht="12.95" customHeight="1" x14ac:dyDescent="0.15">
      <c r="B258" s="318"/>
      <c r="C258" s="319"/>
      <c r="D258" s="463"/>
      <c r="E258" s="464"/>
      <c r="F258" s="464"/>
      <c r="G258" s="464"/>
      <c r="H258" s="464"/>
      <c r="I258" s="464"/>
      <c r="J258" s="464"/>
      <c r="K258" s="464"/>
      <c r="L258" s="464"/>
      <c r="M258" s="464"/>
      <c r="N258" s="464"/>
      <c r="O258" s="464"/>
      <c r="P258" s="464"/>
      <c r="Q258" s="464"/>
      <c r="R258" s="465"/>
      <c r="S258" s="223"/>
      <c r="T258" s="223"/>
      <c r="U258" s="224"/>
      <c r="V258" s="225"/>
      <c r="W258" s="225"/>
      <c r="X258" s="226"/>
      <c r="Y258" s="224"/>
      <c r="Z258" s="225"/>
      <c r="AA258" s="225"/>
      <c r="AB258" s="225"/>
      <c r="AC258" s="230"/>
      <c r="AD258" s="232" t="str">
        <f>IF(U258="","",ROUND(U258*Y258,0))</f>
        <v/>
      </c>
      <c r="AE258" s="233"/>
      <c r="AF258" s="233"/>
      <c r="AG258" s="233"/>
      <c r="AH258" s="234"/>
      <c r="AI258" s="238" t="s">
        <v>68</v>
      </c>
      <c r="AJ258" s="239"/>
      <c r="AK258" s="76"/>
      <c r="AL258" s="313"/>
      <c r="AM258" s="314"/>
      <c r="AN258" s="245"/>
      <c r="AO258" s="246"/>
      <c r="AP258" s="148"/>
      <c r="AQ258" s="79"/>
      <c r="AR258" s="79"/>
      <c r="AS258" s="79"/>
      <c r="AT258" s="79"/>
      <c r="AU258" s="78"/>
      <c r="AV258" s="77"/>
      <c r="AW258" s="415"/>
      <c r="AX258" s="416"/>
      <c r="AY258" s="80"/>
      <c r="AZ258" s="81"/>
      <c r="BA258" s="125"/>
      <c r="BB258" s="81"/>
      <c r="BC258" s="81"/>
      <c r="BD258" s="126"/>
      <c r="BI258" s="249" t="str">
        <f t="shared" ref="BI258" si="175">IF(OR(AND(B258="",D258="",S258="",U258="",Y258=""),AND(B258&lt;&gt;"",D258&lt;&gt;"",S258&lt;&gt;"",U258&lt;&gt;"",Y258&lt;&gt;"")),"","未入力項目があります")</f>
        <v/>
      </c>
      <c r="BJ258" s="458" t="str">
        <f t="shared" ref="BJ258" si="176">IF(OR(AND(AD258="",AI258=" "),AND(AD258&lt;&gt;"",AI258&lt;&gt;" ")),"","税区分を選択下さい あるいは不要な税区分は消して下さい")</f>
        <v/>
      </c>
    </row>
    <row r="259" spans="2:62" ht="12.95" customHeight="1" x14ac:dyDescent="0.15">
      <c r="B259" s="320"/>
      <c r="C259" s="321"/>
      <c r="D259" s="466"/>
      <c r="E259" s="467"/>
      <c r="F259" s="467"/>
      <c r="G259" s="467"/>
      <c r="H259" s="467"/>
      <c r="I259" s="467"/>
      <c r="J259" s="467"/>
      <c r="K259" s="467"/>
      <c r="L259" s="467"/>
      <c r="M259" s="467"/>
      <c r="N259" s="467"/>
      <c r="O259" s="467"/>
      <c r="P259" s="467"/>
      <c r="Q259" s="467"/>
      <c r="R259" s="468"/>
      <c r="S259" s="223"/>
      <c r="T259" s="223"/>
      <c r="U259" s="227"/>
      <c r="V259" s="228"/>
      <c r="W259" s="228"/>
      <c r="X259" s="229"/>
      <c r="Y259" s="227"/>
      <c r="Z259" s="228"/>
      <c r="AA259" s="228"/>
      <c r="AB259" s="228"/>
      <c r="AC259" s="231"/>
      <c r="AD259" s="235"/>
      <c r="AE259" s="236"/>
      <c r="AF259" s="236"/>
      <c r="AG259" s="236"/>
      <c r="AH259" s="237"/>
      <c r="AI259" s="240"/>
      <c r="AJ259" s="239"/>
      <c r="AK259" s="76"/>
      <c r="AL259" s="243"/>
      <c r="AM259" s="244"/>
      <c r="AN259" s="247"/>
      <c r="AO259" s="248"/>
      <c r="AP259" s="131"/>
      <c r="AU259" s="76"/>
      <c r="AV259" s="85"/>
      <c r="AW259" s="86"/>
      <c r="AX259" s="87"/>
      <c r="AY259" s="88"/>
      <c r="AZ259" s="86"/>
      <c r="BA259" s="89"/>
      <c r="BB259" s="86"/>
      <c r="BC259" s="86"/>
      <c r="BD259" s="90"/>
      <c r="BI259" s="249"/>
      <c r="BJ259" s="458"/>
    </row>
    <row r="260" spans="2:62" ht="12.95" customHeight="1" x14ac:dyDescent="0.15">
      <c r="B260" s="318"/>
      <c r="C260" s="319"/>
      <c r="D260" s="463"/>
      <c r="E260" s="464"/>
      <c r="F260" s="464"/>
      <c r="G260" s="464"/>
      <c r="H260" s="464"/>
      <c r="I260" s="464"/>
      <c r="J260" s="464"/>
      <c r="K260" s="464"/>
      <c r="L260" s="464"/>
      <c r="M260" s="464"/>
      <c r="N260" s="464"/>
      <c r="O260" s="464"/>
      <c r="P260" s="464"/>
      <c r="Q260" s="464"/>
      <c r="R260" s="465"/>
      <c r="S260" s="223"/>
      <c r="T260" s="223"/>
      <c r="U260" s="224"/>
      <c r="V260" s="225"/>
      <c r="W260" s="225"/>
      <c r="X260" s="226"/>
      <c r="Y260" s="224"/>
      <c r="Z260" s="225"/>
      <c r="AA260" s="225"/>
      <c r="AB260" s="225"/>
      <c r="AC260" s="230"/>
      <c r="AD260" s="232" t="str">
        <f>IF(U260="","",ROUND(U260*Y260,0))</f>
        <v/>
      </c>
      <c r="AE260" s="233"/>
      <c r="AF260" s="233"/>
      <c r="AG260" s="233"/>
      <c r="AH260" s="234"/>
      <c r="AI260" s="238" t="s">
        <v>68</v>
      </c>
      <c r="AJ260" s="239"/>
      <c r="AK260" s="76"/>
      <c r="AL260" s="313"/>
      <c r="AM260" s="314"/>
      <c r="AN260" s="245"/>
      <c r="AO260" s="246"/>
      <c r="AP260" s="148"/>
      <c r="AQ260" s="79"/>
      <c r="AR260" s="79"/>
      <c r="AS260" s="79"/>
      <c r="AT260" s="79"/>
      <c r="AU260" s="78"/>
      <c r="AV260" s="77"/>
      <c r="AW260" s="415"/>
      <c r="AX260" s="416"/>
      <c r="AY260" s="80"/>
      <c r="AZ260" s="81"/>
      <c r="BA260" s="125"/>
      <c r="BB260" s="81"/>
      <c r="BC260" s="81"/>
      <c r="BD260" s="126"/>
      <c r="BI260" s="249" t="str">
        <f t="shared" ref="BI260" si="177">IF(OR(AND(B260="",D260="",S260="",U260="",Y260=""),AND(B260&lt;&gt;"",D260&lt;&gt;"",S260&lt;&gt;"",U260&lt;&gt;"",Y260&lt;&gt;"")),"","未入力項目があります")</f>
        <v/>
      </c>
      <c r="BJ260" s="458" t="str">
        <f t="shared" ref="BJ260" si="178">IF(OR(AND(AD260="",AI260=" "),AND(AD260&lt;&gt;"",AI260&lt;&gt;" ")),"","税区分を選択下さい あるいは不要な税区分は消して下さい")</f>
        <v/>
      </c>
    </row>
    <row r="261" spans="2:62" ht="12.95" customHeight="1" x14ac:dyDescent="0.15">
      <c r="B261" s="320"/>
      <c r="C261" s="321"/>
      <c r="D261" s="466"/>
      <c r="E261" s="467"/>
      <c r="F261" s="467"/>
      <c r="G261" s="467"/>
      <c r="H261" s="467"/>
      <c r="I261" s="467"/>
      <c r="J261" s="467"/>
      <c r="K261" s="467"/>
      <c r="L261" s="467"/>
      <c r="M261" s="467"/>
      <c r="N261" s="467"/>
      <c r="O261" s="467"/>
      <c r="P261" s="467"/>
      <c r="Q261" s="467"/>
      <c r="R261" s="468"/>
      <c r="S261" s="223"/>
      <c r="T261" s="223"/>
      <c r="U261" s="227"/>
      <c r="V261" s="228"/>
      <c r="W261" s="228"/>
      <c r="X261" s="229"/>
      <c r="Y261" s="227"/>
      <c r="Z261" s="228"/>
      <c r="AA261" s="228"/>
      <c r="AB261" s="228"/>
      <c r="AC261" s="231"/>
      <c r="AD261" s="235"/>
      <c r="AE261" s="236"/>
      <c r="AF261" s="236"/>
      <c r="AG261" s="236"/>
      <c r="AH261" s="237"/>
      <c r="AI261" s="240"/>
      <c r="AJ261" s="239"/>
      <c r="AK261" s="76"/>
      <c r="AL261" s="243"/>
      <c r="AM261" s="244"/>
      <c r="AN261" s="247"/>
      <c r="AO261" s="248"/>
      <c r="AP261" s="131"/>
      <c r="AU261" s="76"/>
      <c r="AV261" s="85"/>
      <c r="AW261" s="86"/>
      <c r="AX261" s="87"/>
      <c r="AY261" s="88"/>
      <c r="AZ261" s="86"/>
      <c r="BA261" s="89"/>
      <c r="BB261" s="86"/>
      <c r="BC261" s="86"/>
      <c r="BD261" s="90"/>
      <c r="BI261" s="249"/>
      <c r="BJ261" s="458"/>
    </row>
    <row r="262" spans="2:62" ht="12.95" customHeight="1" x14ac:dyDescent="0.15">
      <c r="B262" s="318"/>
      <c r="C262" s="319"/>
      <c r="D262" s="463"/>
      <c r="E262" s="464"/>
      <c r="F262" s="464"/>
      <c r="G262" s="464"/>
      <c r="H262" s="464"/>
      <c r="I262" s="464"/>
      <c r="J262" s="464"/>
      <c r="K262" s="464"/>
      <c r="L262" s="464"/>
      <c r="M262" s="464"/>
      <c r="N262" s="464"/>
      <c r="O262" s="464"/>
      <c r="P262" s="464"/>
      <c r="Q262" s="464"/>
      <c r="R262" s="465"/>
      <c r="S262" s="223"/>
      <c r="T262" s="223"/>
      <c r="U262" s="224"/>
      <c r="V262" s="225"/>
      <c r="W262" s="225"/>
      <c r="X262" s="226"/>
      <c r="Y262" s="224"/>
      <c r="Z262" s="225"/>
      <c r="AA262" s="225"/>
      <c r="AB262" s="225"/>
      <c r="AC262" s="230"/>
      <c r="AD262" s="232" t="str">
        <f>IF(U262="","",ROUND(U262*Y262,0))</f>
        <v/>
      </c>
      <c r="AE262" s="233"/>
      <c r="AF262" s="233"/>
      <c r="AG262" s="233"/>
      <c r="AH262" s="234"/>
      <c r="AI262" s="238" t="s">
        <v>68</v>
      </c>
      <c r="AJ262" s="239"/>
      <c r="AK262" s="76"/>
      <c r="AL262" s="241"/>
      <c r="AM262" s="242"/>
      <c r="AN262" s="245"/>
      <c r="AO262" s="246"/>
      <c r="AP262" s="148"/>
      <c r="AQ262" s="79"/>
      <c r="AR262" s="79"/>
      <c r="AS262" s="79"/>
      <c r="AT262" s="79"/>
      <c r="AU262" s="78"/>
      <c r="AV262" s="77"/>
      <c r="AW262" s="79"/>
      <c r="AX262" s="93"/>
      <c r="AY262" s="80"/>
      <c r="AZ262" s="81"/>
      <c r="BA262" s="94"/>
      <c r="BB262" s="95"/>
      <c r="BC262" s="95"/>
      <c r="BD262" s="96"/>
      <c r="BI262" s="249" t="str">
        <f t="shared" ref="BI262" si="179">IF(OR(AND(B262="",D262="",S262="",U262="",Y262=""),AND(B262&lt;&gt;"",D262&lt;&gt;"",S262&lt;&gt;"",U262&lt;&gt;"",Y262&lt;&gt;"")),"","未入力項目があります")</f>
        <v/>
      </c>
      <c r="BJ262" s="458" t="str">
        <f t="shared" ref="BJ262" si="180">IF(OR(AND(AD262="",AI262=" "),AND(AD262&lt;&gt;"",AI262&lt;&gt;" ")),"","税区分を選択下さい あるいは不要な税区分は消して下さい")</f>
        <v/>
      </c>
    </row>
    <row r="263" spans="2:62" ht="12.95" customHeight="1" x14ac:dyDescent="0.15">
      <c r="B263" s="320"/>
      <c r="C263" s="321"/>
      <c r="D263" s="466"/>
      <c r="E263" s="467"/>
      <c r="F263" s="467"/>
      <c r="G263" s="467"/>
      <c r="H263" s="467"/>
      <c r="I263" s="467"/>
      <c r="J263" s="467"/>
      <c r="K263" s="467"/>
      <c r="L263" s="467"/>
      <c r="M263" s="467"/>
      <c r="N263" s="467"/>
      <c r="O263" s="467"/>
      <c r="P263" s="467"/>
      <c r="Q263" s="467"/>
      <c r="R263" s="468"/>
      <c r="S263" s="223"/>
      <c r="T263" s="223"/>
      <c r="U263" s="227"/>
      <c r="V263" s="228"/>
      <c r="W263" s="228"/>
      <c r="X263" s="229"/>
      <c r="Y263" s="227"/>
      <c r="Z263" s="228"/>
      <c r="AA263" s="228"/>
      <c r="AB263" s="228"/>
      <c r="AC263" s="231"/>
      <c r="AD263" s="235"/>
      <c r="AE263" s="236"/>
      <c r="AF263" s="236"/>
      <c r="AG263" s="236"/>
      <c r="AH263" s="237"/>
      <c r="AI263" s="240"/>
      <c r="AJ263" s="239"/>
      <c r="AK263" s="76"/>
      <c r="AL263" s="243"/>
      <c r="AM263" s="244"/>
      <c r="AN263" s="247"/>
      <c r="AO263" s="248"/>
      <c r="AP263" s="149"/>
      <c r="AQ263" s="98"/>
      <c r="AR263" s="98"/>
      <c r="AS263" s="98"/>
      <c r="AT263" s="98"/>
      <c r="AU263" s="99"/>
      <c r="AV263" s="100"/>
      <c r="AW263" s="98"/>
      <c r="AX263" s="98"/>
      <c r="AY263" s="101"/>
      <c r="AZ263" s="98"/>
      <c r="BA263" s="102"/>
      <c r="BB263" s="98"/>
      <c r="BC263" s="98"/>
      <c r="BD263" s="103"/>
      <c r="BI263" s="249"/>
      <c r="BJ263" s="458"/>
    </row>
    <row r="264" spans="2:62" ht="12.95" customHeight="1" x14ac:dyDescent="0.15">
      <c r="B264" s="318"/>
      <c r="C264" s="319"/>
      <c r="D264" s="463"/>
      <c r="E264" s="464"/>
      <c r="F264" s="464"/>
      <c r="G264" s="464"/>
      <c r="H264" s="464"/>
      <c r="I264" s="464"/>
      <c r="J264" s="464"/>
      <c r="K264" s="464"/>
      <c r="L264" s="464"/>
      <c r="M264" s="464"/>
      <c r="N264" s="464"/>
      <c r="O264" s="464"/>
      <c r="P264" s="464"/>
      <c r="Q264" s="464"/>
      <c r="R264" s="465"/>
      <c r="S264" s="223"/>
      <c r="T264" s="223"/>
      <c r="U264" s="224"/>
      <c r="V264" s="225"/>
      <c r="W264" s="225"/>
      <c r="X264" s="226"/>
      <c r="Y264" s="224"/>
      <c r="Z264" s="225"/>
      <c r="AA264" s="225"/>
      <c r="AB264" s="225"/>
      <c r="AC264" s="230"/>
      <c r="AD264" s="232" t="str">
        <f>IF(U264="","",ROUND(U264*Y264,0))</f>
        <v/>
      </c>
      <c r="AE264" s="233"/>
      <c r="AF264" s="233"/>
      <c r="AG264" s="233"/>
      <c r="AH264" s="234"/>
      <c r="AI264" s="238" t="s">
        <v>68</v>
      </c>
      <c r="AJ264" s="239"/>
      <c r="AK264" s="76"/>
      <c r="AL264" s="241"/>
      <c r="AM264" s="242"/>
      <c r="AN264" s="245"/>
      <c r="AO264" s="246"/>
      <c r="AP264" s="148"/>
      <c r="AQ264" s="79"/>
      <c r="AR264" s="79"/>
      <c r="AS264" s="79"/>
      <c r="AT264" s="79"/>
      <c r="AU264" s="78"/>
      <c r="AV264" s="77"/>
      <c r="AW264" s="79"/>
      <c r="AX264" s="93"/>
      <c r="AY264" s="80"/>
      <c r="AZ264" s="81"/>
      <c r="BA264" s="94"/>
      <c r="BB264" s="95"/>
      <c r="BC264" s="95"/>
      <c r="BD264" s="96"/>
      <c r="BI264" s="249" t="str">
        <f t="shared" ref="BI264" si="181">IF(OR(AND(B264="",D264="",S264="",U264="",Y264=""),AND(B264&lt;&gt;"",D264&lt;&gt;"",S264&lt;&gt;"",U264&lt;&gt;"",Y264&lt;&gt;"")),"","未入力項目があります")</f>
        <v/>
      </c>
      <c r="BJ264" s="458" t="str">
        <f t="shared" ref="BJ264" si="182">IF(OR(AND(AD264="",AI264=" "),AND(AD264&lt;&gt;"",AI264&lt;&gt;" ")),"","税区分を選択下さい あるいは不要な税区分は消して下さい")</f>
        <v/>
      </c>
    </row>
    <row r="265" spans="2:62" ht="12.95" customHeight="1" x14ac:dyDescent="0.15">
      <c r="B265" s="320"/>
      <c r="C265" s="321"/>
      <c r="D265" s="466"/>
      <c r="E265" s="467"/>
      <c r="F265" s="467"/>
      <c r="G265" s="467"/>
      <c r="H265" s="467"/>
      <c r="I265" s="467"/>
      <c r="J265" s="467"/>
      <c r="K265" s="467"/>
      <c r="L265" s="467"/>
      <c r="M265" s="467"/>
      <c r="N265" s="467"/>
      <c r="O265" s="467"/>
      <c r="P265" s="467"/>
      <c r="Q265" s="467"/>
      <c r="R265" s="468"/>
      <c r="S265" s="223"/>
      <c r="T265" s="223"/>
      <c r="U265" s="227"/>
      <c r="V265" s="228"/>
      <c r="W265" s="228"/>
      <c r="X265" s="229"/>
      <c r="Y265" s="227"/>
      <c r="Z265" s="228"/>
      <c r="AA265" s="228"/>
      <c r="AB265" s="228"/>
      <c r="AC265" s="231"/>
      <c r="AD265" s="235"/>
      <c r="AE265" s="236"/>
      <c r="AF265" s="236"/>
      <c r="AG265" s="236"/>
      <c r="AH265" s="237"/>
      <c r="AI265" s="240"/>
      <c r="AJ265" s="239"/>
      <c r="AK265" s="76"/>
      <c r="AL265" s="243"/>
      <c r="AM265" s="244"/>
      <c r="AN265" s="247"/>
      <c r="AO265" s="248"/>
      <c r="AP265" s="149"/>
      <c r="AQ265" s="98"/>
      <c r="AR265" s="98"/>
      <c r="AS265" s="98"/>
      <c r="AT265" s="98"/>
      <c r="AU265" s="99"/>
      <c r="AV265" s="100"/>
      <c r="AW265" s="98"/>
      <c r="AX265" s="98"/>
      <c r="AY265" s="101"/>
      <c r="AZ265" s="98"/>
      <c r="BA265" s="102"/>
      <c r="BB265" s="98"/>
      <c r="BC265" s="98"/>
      <c r="BD265" s="103"/>
      <c r="BI265" s="249"/>
      <c r="BJ265" s="458"/>
    </row>
    <row r="266" spans="2:62" ht="12.95" customHeight="1" x14ac:dyDescent="0.15">
      <c r="B266" s="318"/>
      <c r="C266" s="319"/>
      <c r="D266" s="463"/>
      <c r="E266" s="464"/>
      <c r="F266" s="464"/>
      <c r="G266" s="464"/>
      <c r="H266" s="464"/>
      <c r="I266" s="464"/>
      <c r="J266" s="464"/>
      <c r="K266" s="464"/>
      <c r="L266" s="464"/>
      <c r="M266" s="464"/>
      <c r="N266" s="464"/>
      <c r="O266" s="464"/>
      <c r="P266" s="464"/>
      <c r="Q266" s="464"/>
      <c r="R266" s="465"/>
      <c r="S266" s="223"/>
      <c r="T266" s="223"/>
      <c r="U266" s="224"/>
      <c r="V266" s="225"/>
      <c r="W266" s="225"/>
      <c r="X266" s="226"/>
      <c r="Y266" s="224"/>
      <c r="Z266" s="225"/>
      <c r="AA266" s="225"/>
      <c r="AB266" s="225"/>
      <c r="AC266" s="230"/>
      <c r="AD266" s="232" t="str">
        <f>IF(U266="","",ROUND(U266*Y266,0))</f>
        <v/>
      </c>
      <c r="AE266" s="233"/>
      <c r="AF266" s="233"/>
      <c r="AG266" s="233"/>
      <c r="AH266" s="234"/>
      <c r="AI266" s="238" t="s">
        <v>68</v>
      </c>
      <c r="AJ266" s="239"/>
      <c r="AK266" s="76"/>
      <c r="AL266" s="241"/>
      <c r="AM266" s="242"/>
      <c r="AN266" s="245"/>
      <c r="AO266" s="246"/>
      <c r="AP266" s="148"/>
      <c r="AQ266" s="79"/>
      <c r="AR266" s="79"/>
      <c r="AS266" s="79"/>
      <c r="AT266" s="79"/>
      <c r="AU266" s="78"/>
      <c r="AV266" s="77"/>
      <c r="AW266" s="79"/>
      <c r="AX266" s="93"/>
      <c r="AY266" s="80"/>
      <c r="AZ266" s="81"/>
      <c r="BA266" s="94"/>
      <c r="BB266" s="95"/>
      <c r="BC266" s="95"/>
      <c r="BD266" s="96"/>
      <c r="BI266" s="249" t="str">
        <f t="shared" ref="BI266" si="183">IF(OR(AND(B266="",D266="",S266="",U266="",Y266=""),AND(B266&lt;&gt;"",D266&lt;&gt;"",S266&lt;&gt;"",U266&lt;&gt;"",Y266&lt;&gt;"")),"","未入力項目があります")</f>
        <v/>
      </c>
      <c r="BJ266" s="458" t="str">
        <f t="shared" ref="BJ266" si="184">IF(OR(AND(AD266="",AI266=" "),AND(AD266&lt;&gt;"",AI266&lt;&gt;" ")),"","税区分を選択下さい あるいは不要な税区分は消して下さい")</f>
        <v/>
      </c>
    </row>
    <row r="267" spans="2:62" ht="12.95" customHeight="1" x14ac:dyDescent="0.15">
      <c r="B267" s="320"/>
      <c r="C267" s="321"/>
      <c r="D267" s="466"/>
      <c r="E267" s="467"/>
      <c r="F267" s="467"/>
      <c r="G267" s="467"/>
      <c r="H267" s="467"/>
      <c r="I267" s="467"/>
      <c r="J267" s="467"/>
      <c r="K267" s="467"/>
      <c r="L267" s="467"/>
      <c r="M267" s="467"/>
      <c r="N267" s="467"/>
      <c r="O267" s="467"/>
      <c r="P267" s="467"/>
      <c r="Q267" s="467"/>
      <c r="R267" s="468"/>
      <c r="S267" s="223"/>
      <c r="T267" s="223"/>
      <c r="U267" s="227"/>
      <c r="V267" s="228"/>
      <c r="W267" s="228"/>
      <c r="X267" s="229"/>
      <c r="Y267" s="227"/>
      <c r="Z267" s="228"/>
      <c r="AA267" s="228"/>
      <c r="AB267" s="228"/>
      <c r="AC267" s="231"/>
      <c r="AD267" s="235"/>
      <c r="AE267" s="236"/>
      <c r="AF267" s="236"/>
      <c r="AG267" s="236"/>
      <c r="AH267" s="237"/>
      <c r="AI267" s="240"/>
      <c r="AJ267" s="239"/>
      <c r="AK267" s="76"/>
      <c r="AL267" s="243"/>
      <c r="AM267" s="244"/>
      <c r="AN267" s="247"/>
      <c r="AO267" s="248"/>
      <c r="AP267" s="149"/>
      <c r="AQ267" s="98"/>
      <c r="AR267" s="98"/>
      <c r="AS267" s="98"/>
      <c r="AT267" s="98"/>
      <c r="AU267" s="99"/>
      <c r="AV267" s="100"/>
      <c r="AW267" s="98"/>
      <c r="AX267" s="98"/>
      <c r="AY267" s="101"/>
      <c r="AZ267" s="98"/>
      <c r="BA267" s="102"/>
      <c r="BB267" s="98"/>
      <c r="BC267" s="98"/>
      <c r="BD267" s="103"/>
      <c r="BI267" s="249"/>
      <c r="BJ267" s="458"/>
    </row>
    <row r="268" spans="2:62" ht="12.95" customHeight="1" x14ac:dyDescent="0.15">
      <c r="B268" s="318"/>
      <c r="C268" s="319"/>
      <c r="D268" s="463"/>
      <c r="E268" s="464"/>
      <c r="F268" s="464"/>
      <c r="G268" s="464"/>
      <c r="H268" s="464"/>
      <c r="I268" s="464"/>
      <c r="J268" s="464"/>
      <c r="K268" s="464"/>
      <c r="L268" s="464"/>
      <c r="M268" s="464"/>
      <c r="N268" s="464"/>
      <c r="O268" s="464"/>
      <c r="P268" s="464"/>
      <c r="Q268" s="464"/>
      <c r="R268" s="465"/>
      <c r="S268" s="223"/>
      <c r="T268" s="223"/>
      <c r="U268" s="224"/>
      <c r="V268" s="225"/>
      <c r="W268" s="225"/>
      <c r="X268" s="226"/>
      <c r="Y268" s="224"/>
      <c r="Z268" s="225"/>
      <c r="AA268" s="225"/>
      <c r="AB268" s="225"/>
      <c r="AC268" s="230"/>
      <c r="AD268" s="232" t="str">
        <f>IF(U268="","",ROUND(U268*Y268,0))</f>
        <v/>
      </c>
      <c r="AE268" s="233"/>
      <c r="AF268" s="233"/>
      <c r="AG268" s="233"/>
      <c r="AH268" s="234"/>
      <c r="AI268" s="238" t="s">
        <v>68</v>
      </c>
      <c r="AJ268" s="239"/>
      <c r="AK268" s="76"/>
      <c r="AL268" s="241"/>
      <c r="AM268" s="242"/>
      <c r="AN268" s="245"/>
      <c r="AO268" s="246"/>
      <c r="AP268" s="148"/>
      <c r="AQ268" s="79"/>
      <c r="AR268" s="79"/>
      <c r="AS268" s="79"/>
      <c r="AT268" s="79"/>
      <c r="AU268" s="78"/>
      <c r="AV268" s="77"/>
      <c r="AW268" s="79"/>
      <c r="AX268" s="93"/>
      <c r="AY268" s="80"/>
      <c r="AZ268" s="81"/>
      <c r="BA268" s="94"/>
      <c r="BB268" s="95"/>
      <c r="BC268" s="95"/>
      <c r="BD268" s="96"/>
      <c r="BI268" s="249" t="str">
        <f t="shared" ref="BI268" si="185">IF(OR(AND(B268="",D268="",S268="",U268="",Y268=""),AND(B268&lt;&gt;"",D268&lt;&gt;"",S268&lt;&gt;"",U268&lt;&gt;"",Y268&lt;&gt;"")),"","未入力項目があります")</f>
        <v/>
      </c>
      <c r="BJ268" s="458" t="str">
        <f t="shared" ref="BJ268" si="186">IF(OR(AND(AD268="",AI268=" "),AND(AD268&lt;&gt;"",AI268&lt;&gt;" ")),"","税区分を選択下さい あるいは不要な税区分は消して下さい")</f>
        <v/>
      </c>
    </row>
    <row r="269" spans="2:62" ht="12.95" customHeight="1" x14ac:dyDescent="0.15">
      <c r="B269" s="320"/>
      <c r="C269" s="321"/>
      <c r="D269" s="466"/>
      <c r="E269" s="467"/>
      <c r="F269" s="467"/>
      <c r="G269" s="467"/>
      <c r="H269" s="467"/>
      <c r="I269" s="467"/>
      <c r="J269" s="467"/>
      <c r="K269" s="467"/>
      <c r="L269" s="467"/>
      <c r="M269" s="467"/>
      <c r="N269" s="467"/>
      <c r="O269" s="467"/>
      <c r="P269" s="467"/>
      <c r="Q269" s="467"/>
      <c r="R269" s="468"/>
      <c r="S269" s="223"/>
      <c r="T269" s="223"/>
      <c r="U269" s="227"/>
      <c r="V269" s="228"/>
      <c r="W269" s="228"/>
      <c r="X269" s="229"/>
      <c r="Y269" s="227"/>
      <c r="Z269" s="228"/>
      <c r="AA269" s="228"/>
      <c r="AB269" s="228"/>
      <c r="AC269" s="231"/>
      <c r="AD269" s="235"/>
      <c r="AE269" s="236"/>
      <c r="AF269" s="236"/>
      <c r="AG269" s="236"/>
      <c r="AH269" s="237"/>
      <c r="AI269" s="240"/>
      <c r="AJ269" s="239"/>
      <c r="AK269" s="76"/>
      <c r="AL269" s="243"/>
      <c r="AM269" s="244"/>
      <c r="AN269" s="247"/>
      <c r="AO269" s="248"/>
      <c r="AP269" s="149"/>
      <c r="AQ269" s="98"/>
      <c r="AR269" s="98"/>
      <c r="AS269" s="98"/>
      <c r="AT269" s="98"/>
      <c r="AU269" s="99"/>
      <c r="AV269" s="100"/>
      <c r="AW269" s="98"/>
      <c r="AX269" s="98"/>
      <c r="AY269" s="101"/>
      <c r="AZ269" s="98"/>
      <c r="BA269" s="102"/>
      <c r="BB269" s="98"/>
      <c r="BC269" s="98"/>
      <c r="BD269" s="103"/>
      <c r="BI269" s="249"/>
      <c r="BJ269" s="458"/>
    </row>
    <row r="270" spans="2:62" ht="12.95" customHeight="1" x14ac:dyDescent="0.15">
      <c r="B270" s="318"/>
      <c r="C270" s="319"/>
      <c r="D270" s="463"/>
      <c r="E270" s="464"/>
      <c r="F270" s="464"/>
      <c r="G270" s="464"/>
      <c r="H270" s="464"/>
      <c r="I270" s="464"/>
      <c r="J270" s="464"/>
      <c r="K270" s="464"/>
      <c r="L270" s="464"/>
      <c r="M270" s="464"/>
      <c r="N270" s="464"/>
      <c r="O270" s="464"/>
      <c r="P270" s="464"/>
      <c r="Q270" s="464"/>
      <c r="R270" s="465"/>
      <c r="S270" s="223"/>
      <c r="T270" s="223"/>
      <c r="U270" s="224"/>
      <c r="V270" s="225"/>
      <c r="W270" s="225"/>
      <c r="X270" s="226"/>
      <c r="Y270" s="224"/>
      <c r="Z270" s="225"/>
      <c r="AA270" s="225"/>
      <c r="AB270" s="225"/>
      <c r="AC270" s="230"/>
      <c r="AD270" s="232" t="str">
        <f>IF(U270="","",ROUND(U270*Y270,0))</f>
        <v/>
      </c>
      <c r="AE270" s="233"/>
      <c r="AF270" s="233"/>
      <c r="AG270" s="233"/>
      <c r="AH270" s="234"/>
      <c r="AI270" s="238" t="s">
        <v>68</v>
      </c>
      <c r="AJ270" s="239"/>
      <c r="AK270" s="76"/>
      <c r="AL270" s="241"/>
      <c r="AM270" s="242"/>
      <c r="AN270" s="245"/>
      <c r="AO270" s="246"/>
      <c r="AP270" s="131"/>
      <c r="AQ270" s="37"/>
      <c r="AR270" s="37"/>
      <c r="AS270" s="37"/>
      <c r="AT270" s="37"/>
      <c r="AU270" s="92"/>
      <c r="AV270" s="91"/>
      <c r="AW270" s="37"/>
      <c r="AX270" s="104"/>
      <c r="AY270" s="105"/>
      <c r="AZ270" s="106"/>
      <c r="BA270" s="107"/>
      <c r="BB270" s="108"/>
      <c r="BC270" s="108"/>
      <c r="BD270" s="109"/>
      <c r="BI270" s="249" t="str">
        <f t="shared" ref="BI270" si="187">IF(OR(AND(B270="",D270="",S270="",U270="",Y270=""),AND(B270&lt;&gt;"",D270&lt;&gt;"",S270&lt;&gt;"",U270&lt;&gt;"",Y270&lt;&gt;"")),"","未入力項目があります")</f>
        <v/>
      </c>
      <c r="BJ270" s="458" t="str">
        <f t="shared" ref="BJ270" si="188">IF(OR(AND(AD270="",AI270=" "),AND(AD270&lt;&gt;"",AI270&lt;&gt;" ")),"","税区分を選択下さい あるいは不要な税区分は消して下さい")</f>
        <v/>
      </c>
    </row>
    <row r="271" spans="2:62" ht="12.95" customHeight="1" x14ac:dyDescent="0.15">
      <c r="B271" s="320"/>
      <c r="C271" s="321"/>
      <c r="D271" s="466"/>
      <c r="E271" s="467"/>
      <c r="F271" s="467"/>
      <c r="G271" s="467"/>
      <c r="H271" s="467"/>
      <c r="I271" s="467"/>
      <c r="J271" s="467"/>
      <c r="K271" s="467"/>
      <c r="L271" s="467"/>
      <c r="M271" s="467"/>
      <c r="N271" s="467"/>
      <c r="O271" s="467"/>
      <c r="P271" s="467"/>
      <c r="Q271" s="467"/>
      <c r="R271" s="468"/>
      <c r="S271" s="223"/>
      <c r="T271" s="223"/>
      <c r="U271" s="227"/>
      <c r="V271" s="228"/>
      <c r="W271" s="228"/>
      <c r="X271" s="229"/>
      <c r="Y271" s="227"/>
      <c r="Z271" s="228"/>
      <c r="AA271" s="228"/>
      <c r="AB271" s="228"/>
      <c r="AC271" s="231"/>
      <c r="AD271" s="235"/>
      <c r="AE271" s="236"/>
      <c r="AF271" s="236"/>
      <c r="AG271" s="236"/>
      <c r="AH271" s="237"/>
      <c r="AI271" s="240"/>
      <c r="AJ271" s="239"/>
      <c r="AK271" s="76"/>
      <c r="AL271" s="243"/>
      <c r="AM271" s="244"/>
      <c r="AN271" s="247"/>
      <c r="AO271" s="248"/>
      <c r="AP271" s="131"/>
      <c r="AU271" s="76"/>
      <c r="AV271" s="110"/>
      <c r="AY271" s="111"/>
      <c r="BA271" s="112"/>
      <c r="BD271" s="113"/>
      <c r="BI271" s="249"/>
      <c r="BJ271" s="458"/>
    </row>
    <row r="272" spans="2:62" ht="12.95" customHeight="1" x14ac:dyDescent="0.15">
      <c r="B272" s="318"/>
      <c r="C272" s="319"/>
      <c r="D272" s="463"/>
      <c r="E272" s="464"/>
      <c r="F272" s="464"/>
      <c r="G272" s="464"/>
      <c r="H272" s="464"/>
      <c r="I272" s="464"/>
      <c r="J272" s="464"/>
      <c r="K272" s="464"/>
      <c r="L272" s="464"/>
      <c r="M272" s="464"/>
      <c r="N272" s="464"/>
      <c r="O272" s="464"/>
      <c r="P272" s="464"/>
      <c r="Q272" s="464"/>
      <c r="R272" s="465"/>
      <c r="S272" s="223"/>
      <c r="T272" s="223"/>
      <c r="U272" s="224"/>
      <c r="V272" s="225"/>
      <c r="W272" s="225"/>
      <c r="X272" s="226"/>
      <c r="Y272" s="224"/>
      <c r="Z272" s="225"/>
      <c r="AA272" s="225"/>
      <c r="AB272" s="225"/>
      <c r="AC272" s="230"/>
      <c r="AD272" s="232" t="str">
        <f>IF(U272="","",ROUND(U272*Y272,0))</f>
        <v/>
      </c>
      <c r="AE272" s="233"/>
      <c r="AF272" s="233"/>
      <c r="AG272" s="233"/>
      <c r="AH272" s="234"/>
      <c r="AI272" s="238" t="s">
        <v>68</v>
      </c>
      <c r="AJ272" s="239"/>
      <c r="AK272" s="76"/>
      <c r="AL272" s="241"/>
      <c r="AM272" s="242"/>
      <c r="AN272" s="245"/>
      <c r="AO272" s="246"/>
      <c r="AP272" s="148"/>
      <c r="AQ272" s="79"/>
      <c r="AR272" s="79"/>
      <c r="AS272" s="79"/>
      <c r="AT272" s="79"/>
      <c r="AU272" s="78"/>
      <c r="AV272" s="77"/>
      <c r="AW272" s="79"/>
      <c r="AX272" s="93"/>
      <c r="AY272" s="80"/>
      <c r="AZ272" s="81"/>
      <c r="BA272" s="94"/>
      <c r="BB272" s="95"/>
      <c r="BC272" s="95"/>
      <c r="BD272" s="96"/>
      <c r="BI272" s="249" t="str">
        <f t="shared" ref="BI272" si="189">IF(OR(AND(B272="",D272="",S272="",U272="",Y272=""),AND(B272&lt;&gt;"",D272&lt;&gt;"",S272&lt;&gt;"",U272&lt;&gt;"",Y272&lt;&gt;"")),"","未入力項目があります")</f>
        <v/>
      </c>
      <c r="BJ272" s="458" t="str">
        <f t="shared" ref="BJ272" si="190">IF(OR(AND(AD272="",AI272=" "),AND(AD272&lt;&gt;"",AI272&lt;&gt;" ")),"","税区分を選択下さい あるいは不要な税区分は消して下さい")</f>
        <v/>
      </c>
    </row>
    <row r="273" spans="2:62" ht="12.95" customHeight="1" x14ac:dyDescent="0.15">
      <c r="B273" s="320"/>
      <c r="C273" s="321"/>
      <c r="D273" s="466"/>
      <c r="E273" s="467"/>
      <c r="F273" s="467"/>
      <c r="G273" s="467"/>
      <c r="H273" s="467"/>
      <c r="I273" s="467"/>
      <c r="J273" s="467"/>
      <c r="K273" s="467"/>
      <c r="L273" s="467"/>
      <c r="M273" s="467"/>
      <c r="N273" s="467"/>
      <c r="O273" s="467"/>
      <c r="P273" s="467"/>
      <c r="Q273" s="467"/>
      <c r="R273" s="468"/>
      <c r="S273" s="223"/>
      <c r="T273" s="223"/>
      <c r="U273" s="227"/>
      <c r="V273" s="228"/>
      <c r="W273" s="228"/>
      <c r="X273" s="229"/>
      <c r="Y273" s="227"/>
      <c r="Z273" s="228"/>
      <c r="AA273" s="228"/>
      <c r="AB273" s="228"/>
      <c r="AC273" s="231"/>
      <c r="AD273" s="235"/>
      <c r="AE273" s="236"/>
      <c r="AF273" s="236"/>
      <c r="AG273" s="236"/>
      <c r="AH273" s="237"/>
      <c r="AI273" s="240"/>
      <c r="AJ273" s="239"/>
      <c r="AK273" s="76"/>
      <c r="AL273" s="243"/>
      <c r="AM273" s="244"/>
      <c r="AN273" s="247"/>
      <c r="AO273" s="248"/>
      <c r="AP273" s="149"/>
      <c r="AQ273" s="98"/>
      <c r="AR273" s="98"/>
      <c r="AS273" s="98"/>
      <c r="AT273" s="98"/>
      <c r="AU273" s="99"/>
      <c r="AV273" s="100"/>
      <c r="AW273" s="98"/>
      <c r="AX273" s="98"/>
      <c r="AY273" s="101"/>
      <c r="AZ273" s="98"/>
      <c r="BA273" s="102"/>
      <c r="BB273" s="98"/>
      <c r="BC273" s="98"/>
      <c r="BD273" s="103"/>
      <c r="BI273" s="249"/>
      <c r="BJ273" s="458"/>
    </row>
    <row r="274" spans="2:62" ht="12.95" customHeight="1" x14ac:dyDescent="0.15">
      <c r="B274" s="318"/>
      <c r="C274" s="319"/>
      <c r="D274" s="463"/>
      <c r="E274" s="464"/>
      <c r="F274" s="464"/>
      <c r="G274" s="464"/>
      <c r="H274" s="464"/>
      <c r="I274" s="464"/>
      <c r="J274" s="464"/>
      <c r="K274" s="464"/>
      <c r="L274" s="464"/>
      <c r="M274" s="464"/>
      <c r="N274" s="464"/>
      <c r="O274" s="464"/>
      <c r="P274" s="464"/>
      <c r="Q274" s="464"/>
      <c r="R274" s="465"/>
      <c r="S274" s="223"/>
      <c r="T274" s="223"/>
      <c r="U274" s="224"/>
      <c r="V274" s="225"/>
      <c r="W274" s="225"/>
      <c r="X274" s="226"/>
      <c r="Y274" s="224"/>
      <c r="Z274" s="225"/>
      <c r="AA274" s="225"/>
      <c r="AB274" s="225"/>
      <c r="AC274" s="230"/>
      <c r="AD274" s="232" t="str">
        <f>IF(U274="","",ROUND(U274*Y274,0))</f>
        <v/>
      </c>
      <c r="AE274" s="233"/>
      <c r="AF274" s="233"/>
      <c r="AG274" s="233"/>
      <c r="AH274" s="234"/>
      <c r="AI274" s="238" t="s">
        <v>68</v>
      </c>
      <c r="AJ274" s="239"/>
      <c r="AK274" s="76"/>
      <c r="AL274" s="241"/>
      <c r="AM274" s="242"/>
      <c r="AN274" s="245"/>
      <c r="AO274" s="246"/>
      <c r="AP274" s="148"/>
      <c r="AQ274" s="79"/>
      <c r="AR274" s="79"/>
      <c r="AS274" s="79"/>
      <c r="AT274" s="79"/>
      <c r="AU274" s="78"/>
      <c r="AV274" s="77"/>
      <c r="AW274" s="79"/>
      <c r="AX274" s="93"/>
      <c r="AY274" s="80"/>
      <c r="AZ274" s="81"/>
      <c r="BA274" s="94"/>
      <c r="BB274" s="95"/>
      <c r="BC274" s="95"/>
      <c r="BD274" s="96"/>
      <c r="BI274" s="249" t="str">
        <f t="shared" ref="BI274" si="191">IF(OR(AND(B274="",D274="",S274="",U274="",Y274=""),AND(B274&lt;&gt;"",D274&lt;&gt;"",S274&lt;&gt;"",U274&lt;&gt;"",Y274&lt;&gt;"")),"","未入力項目があります")</f>
        <v/>
      </c>
      <c r="BJ274" s="458" t="str">
        <f t="shared" ref="BJ274" si="192">IF(OR(AND(AD274="",AI274=" "),AND(AD274&lt;&gt;"",AI274&lt;&gt;" ")),"","税区分を選択下さい あるいは不要な税区分は消して下さい")</f>
        <v/>
      </c>
    </row>
    <row r="275" spans="2:62" ht="12.95" customHeight="1" x14ac:dyDescent="0.15">
      <c r="B275" s="320"/>
      <c r="C275" s="321"/>
      <c r="D275" s="466"/>
      <c r="E275" s="467"/>
      <c r="F275" s="467"/>
      <c r="G275" s="467"/>
      <c r="H275" s="467"/>
      <c r="I275" s="467"/>
      <c r="J275" s="467"/>
      <c r="K275" s="467"/>
      <c r="L275" s="467"/>
      <c r="M275" s="467"/>
      <c r="N275" s="467"/>
      <c r="O275" s="467"/>
      <c r="P275" s="467"/>
      <c r="Q275" s="467"/>
      <c r="R275" s="468"/>
      <c r="S275" s="223"/>
      <c r="T275" s="223"/>
      <c r="U275" s="227"/>
      <c r="V275" s="228"/>
      <c r="W275" s="228"/>
      <c r="X275" s="229"/>
      <c r="Y275" s="227"/>
      <c r="Z275" s="228"/>
      <c r="AA275" s="228"/>
      <c r="AB275" s="228"/>
      <c r="AC275" s="231"/>
      <c r="AD275" s="235"/>
      <c r="AE275" s="236"/>
      <c r="AF275" s="236"/>
      <c r="AG275" s="236"/>
      <c r="AH275" s="237"/>
      <c r="AI275" s="240"/>
      <c r="AJ275" s="239"/>
      <c r="AK275" s="76"/>
      <c r="AL275" s="243"/>
      <c r="AM275" s="244"/>
      <c r="AN275" s="247"/>
      <c r="AO275" s="248"/>
      <c r="AP275" s="149"/>
      <c r="AQ275" s="98"/>
      <c r="AR275" s="98"/>
      <c r="AS275" s="98"/>
      <c r="AT275" s="98"/>
      <c r="AU275" s="99"/>
      <c r="AV275" s="100"/>
      <c r="AW275" s="98"/>
      <c r="AX275" s="98"/>
      <c r="AY275" s="101"/>
      <c r="AZ275" s="98"/>
      <c r="BA275" s="102"/>
      <c r="BB275" s="98"/>
      <c r="BC275" s="98"/>
      <c r="BD275" s="103"/>
      <c r="BI275" s="249"/>
      <c r="BJ275" s="458"/>
    </row>
    <row r="276" spans="2:62" ht="12.95" customHeight="1" x14ac:dyDescent="0.15">
      <c r="B276" s="318"/>
      <c r="C276" s="319"/>
      <c r="D276" s="463"/>
      <c r="E276" s="464"/>
      <c r="F276" s="464"/>
      <c r="G276" s="464"/>
      <c r="H276" s="464"/>
      <c r="I276" s="464"/>
      <c r="J276" s="464"/>
      <c r="K276" s="464"/>
      <c r="L276" s="464"/>
      <c r="M276" s="464"/>
      <c r="N276" s="464"/>
      <c r="O276" s="464"/>
      <c r="P276" s="464"/>
      <c r="Q276" s="464"/>
      <c r="R276" s="465"/>
      <c r="S276" s="223"/>
      <c r="T276" s="223"/>
      <c r="U276" s="224"/>
      <c r="V276" s="225"/>
      <c r="W276" s="225"/>
      <c r="X276" s="226"/>
      <c r="Y276" s="224"/>
      <c r="Z276" s="225"/>
      <c r="AA276" s="225"/>
      <c r="AB276" s="225"/>
      <c r="AC276" s="230"/>
      <c r="AD276" s="232" t="str">
        <f>IF(U276="","",ROUND(U276*Y276,0))</f>
        <v/>
      </c>
      <c r="AE276" s="233"/>
      <c r="AF276" s="233"/>
      <c r="AG276" s="233"/>
      <c r="AH276" s="234"/>
      <c r="AI276" s="238" t="s">
        <v>68</v>
      </c>
      <c r="AJ276" s="239"/>
      <c r="AK276" s="76"/>
      <c r="AL276" s="241"/>
      <c r="AM276" s="242"/>
      <c r="AN276" s="245"/>
      <c r="AO276" s="246"/>
      <c r="AP276" s="148"/>
      <c r="AQ276" s="79"/>
      <c r="AR276" s="79"/>
      <c r="AS276" s="79"/>
      <c r="AT276" s="79"/>
      <c r="AU276" s="78"/>
      <c r="AV276" s="77"/>
      <c r="AW276" s="79"/>
      <c r="AX276" s="93"/>
      <c r="AY276" s="80"/>
      <c r="AZ276" s="81"/>
      <c r="BA276" s="94"/>
      <c r="BB276" s="95"/>
      <c r="BC276" s="95"/>
      <c r="BD276" s="96"/>
      <c r="BI276" s="249" t="str">
        <f t="shared" ref="BI276" si="193">IF(OR(AND(B276="",D276="",S276="",U276="",Y276=""),AND(B276&lt;&gt;"",D276&lt;&gt;"",S276&lt;&gt;"",U276&lt;&gt;"",Y276&lt;&gt;"")),"","未入力項目があります")</f>
        <v/>
      </c>
      <c r="BJ276" s="458" t="str">
        <f t="shared" ref="BJ276" si="194">IF(OR(AND(AD276="",AI276=" "),AND(AD276&lt;&gt;"",AI276&lt;&gt;" ")),"","税区分を選択下さい あるいは不要な税区分は消して下さい")</f>
        <v/>
      </c>
    </row>
    <row r="277" spans="2:62" ht="12.95" customHeight="1" x14ac:dyDescent="0.15">
      <c r="B277" s="320"/>
      <c r="C277" s="321"/>
      <c r="D277" s="466"/>
      <c r="E277" s="467"/>
      <c r="F277" s="467"/>
      <c r="G277" s="467"/>
      <c r="H277" s="467"/>
      <c r="I277" s="467"/>
      <c r="J277" s="467"/>
      <c r="K277" s="467"/>
      <c r="L277" s="467"/>
      <c r="M277" s="467"/>
      <c r="N277" s="467"/>
      <c r="O277" s="467"/>
      <c r="P277" s="467"/>
      <c r="Q277" s="467"/>
      <c r="R277" s="468"/>
      <c r="S277" s="223"/>
      <c r="T277" s="223"/>
      <c r="U277" s="227"/>
      <c r="V277" s="228"/>
      <c r="W277" s="228"/>
      <c r="X277" s="229"/>
      <c r="Y277" s="227"/>
      <c r="Z277" s="228"/>
      <c r="AA277" s="228"/>
      <c r="AB277" s="228"/>
      <c r="AC277" s="231"/>
      <c r="AD277" s="235"/>
      <c r="AE277" s="236"/>
      <c r="AF277" s="236"/>
      <c r="AG277" s="236"/>
      <c r="AH277" s="237"/>
      <c r="AI277" s="240"/>
      <c r="AJ277" s="239"/>
      <c r="AK277" s="76"/>
      <c r="AL277" s="243"/>
      <c r="AM277" s="244"/>
      <c r="AN277" s="247"/>
      <c r="AO277" s="248"/>
      <c r="AP277" s="149"/>
      <c r="AQ277" s="98"/>
      <c r="AR277" s="98"/>
      <c r="AS277" s="98"/>
      <c r="AT277" s="98"/>
      <c r="AU277" s="99"/>
      <c r="AV277" s="100"/>
      <c r="AW277" s="98"/>
      <c r="AX277" s="98"/>
      <c r="AY277" s="101"/>
      <c r="AZ277" s="98"/>
      <c r="BA277" s="102"/>
      <c r="BB277" s="98"/>
      <c r="BC277" s="98"/>
      <c r="BD277" s="103"/>
      <c r="BI277" s="249"/>
      <c r="BJ277" s="458"/>
    </row>
    <row r="278" spans="2:62" ht="12.95" customHeight="1" x14ac:dyDescent="0.15">
      <c r="B278" s="318"/>
      <c r="C278" s="319"/>
      <c r="D278" s="463"/>
      <c r="E278" s="464"/>
      <c r="F278" s="464"/>
      <c r="G278" s="464"/>
      <c r="H278" s="464"/>
      <c r="I278" s="464"/>
      <c r="J278" s="464"/>
      <c r="K278" s="464"/>
      <c r="L278" s="464"/>
      <c r="M278" s="464"/>
      <c r="N278" s="464"/>
      <c r="O278" s="464"/>
      <c r="P278" s="464"/>
      <c r="Q278" s="464"/>
      <c r="R278" s="465"/>
      <c r="S278" s="223"/>
      <c r="T278" s="223"/>
      <c r="U278" s="224"/>
      <c r="V278" s="225"/>
      <c r="W278" s="225"/>
      <c r="X278" s="226"/>
      <c r="Y278" s="224"/>
      <c r="Z278" s="225"/>
      <c r="AA278" s="225"/>
      <c r="AB278" s="225"/>
      <c r="AC278" s="230"/>
      <c r="AD278" s="232" t="str">
        <f>IF(U278="","",ROUND(U278*Y278,0))</f>
        <v/>
      </c>
      <c r="AE278" s="233"/>
      <c r="AF278" s="233"/>
      <c r="AG278" s="233"/>
      <c r="AH278" s="234"/>
      <c r="AI278" s="238" t="s">
        <v>68</v>
      </c>
      <c r="AJ278" s="239"/>
      <c r="AK278" s="76"/>
      <c r="AL278" s="241"/>
      <c r="AM278" s="242"/>
      <c r="AN278" s="245"/>
      <c r="AO278" s="246"/>
      <c r="AP278" s="148"/>
      <c r="AQ278" s="79"/>
      <c r="AR278" s="79"/>
      <c r="AS278" s="79"/>
      <c r="AT278" s="79"/>
      <c r="AU278" s="78"/>
      <c r="AV278" s="77"/>
      <c r="AW278" s="79"/>
      <c r="AX278" s="93"/>
      <c r="AY278" s="80"/>
      <c r="AZ278" s="81"/>
      <c r="BA278" s="94"/>
      <c r="BB278" s="95"/>
      <c r="BC278" s="95"/>
      <c r="BD278" s="96"/>
      <c r="BI278" s="249" t="str">
        <f t="shared" ref="BI278" si="195">IF(OR(AND(B278="",D278="",S278="",U278="",Y278=""),AND(B278&lt;&gt;"",D278&lt;&gt;"",S278&lt;&gt;"",U278&lt;&gt;"",Y278&lt;&gt;"")),"","未入力項目があります")</f>
        <v/>
      </c>
      <c r="BJ278" s="458" t="str">
        <f t="shared" ref="BJ278" si="196">IF(OR(AND(AD278="",AI278=" "),AND(AD278&lt;&gt;"",AI278&lt;&gt;" ")),"","税区分を選択下さい あるいは不要な税区分は消して下さい")</f>
        <v/>
      </c>
    </row>
    <row r="279" spans="2:62" ht="12.95" customHeight="1" x14ac:dyDescent="0.15">
      <c r="B279" s="320"/>
      <c r="C279" s="321"/>
      <c r="D279" s="466"/>
      <c r="E279" s="467"/>
      <c r="F279" s="467"/>
      <c r="G279" s="467"/>
      <c r="H279" s="467"/>
      <c r="I279" s="467"/>
      <c r="J279" s="467"/>
      <c r="K279" s="467"/>
      <c r="L279" s="467"/>
      <c r="M279" s="467"/>
      <c r="N279" s="467"/>
      <c r="O279" s="467"/>
      <c r="P279" s="467"/>
      <c r="Q279" s="467"/>
      <c r="R279" s="468"/>
      <c r="S279" s="223"/>
      <c r="T279" s="223"/>
      <c r="U279" s="227"/>
      <c r="V279" s="228"/>
      <c r="W279" s="228"/>
      <c r="X279" s="229"/>
      <c r="Y279" s="227"/>
      <c r="Z279" s="228"/>
      <c r="AA279" s="228"/>
      <c r="AB279" s="228"/>
      <c r="AC279" s="231"/>
      <c r="AD279" s="235"/>
      <c r="AE279" s="236"/>
      <c r="AF279" s="236"/>
      <c r="AG279" s="236"/>
      <c r="AH279" s="237"/>
      <c r="AI279" s="240"/>
      <c r="AJ279" s="239"/>
      <c r="AK279" s="76"/>
      <c r="AL279" s="243"/>
      <c r="AM279" s="244"/>
      <c r="AN279" s="247"/>
      <c r="AO279" s="248"/>
      <c r="AP279" s="149"/>
      <c r="AQ279" s="98"/>
      <c r="AR279" s="98"/>
      <c r="AS279" s="98"/>
      <c r="AT279" s="98"/>
      <c r="AU279" s="99"/>
      <c r="AV279" s="100"/>
      <c r="AW279" s="98"/>
      <c r="AX279" s="98"/>
      <c r="AY279" s="101"/>
      <c r="AZ279" s="98"/>
      <c r="BA279" s="102"/>
      <c r="BB279" s="98"/>
      <c r="BC279" s="98"/>
      <c r="BD279" s="103"/>
      <c r="BI279" s="249"/>
      <c r="BJ279" s="458"/>
    </row>
    <row r="280" spans="2:62" ht="12.95" customHeight="1" x14ac:dyDescent="0.15">
      <c r="B280" s="318"/>
      <c r="C280" s="319"/>
      <c r="D280" s="463"/>
      <c r="E280" s="464"/>
      <c r="F280" s="464"/>
      <c r="G280" s="464"/>
      <c r="H280" s="464"/>
      <c r="I280" s="464"/>
      <c r="J280" s="464"/>
      <c r="K280" s="464"/>
      <c r="L280" s="464"/>
      <c r="M280" s="464"/>
      <c r="N280" s="464"/>
      <c r="O280" s="464"/>
      <c r="P280" s="464"/>
      <c r="Q280" s="464"/>
      <c r="R280" s="465"/>
      <c r="S280" s="223"/>
      <c r="T280" s="223"/>
      <c r="U280" s="224"/>
      <c r="V280" s="225"/>
      <c r="W280" s="225"/>
      <c r="X280" s="226"/>
      <c r="Y280" s="224"/>
      <c r="Z280" s="225"/>
      <c r="AA280" s="225"/>
      <c r="AB280" s="225"/>
      <c r="AC280" s="230"/>
      <c r="AD280" s="232" t="str">
        <f>IF(U280="","",ROUND(U280*Y280,0))</f>
        <v/>
      </c>
      <c r="AE280" s="233"/>
      <c r="AF280" s="233"/>
      <c r="AG280" s="233"/>
      <c r="AH280" s="234"/>
      <c r="AI280" s="238" t="s">
        <v>68</v>
      </c>
      <c r="AJ280" s="239"/>
      <c r="AK280" s="76"/>
      <c r="AL280" s="241"/>
      <c r="AM280" s="242"/>
      <c r="AN280" s="245"/>
      <c r="AO280" s="246"/>
      <c r="AP280" s="148"/>
      <c r="AQ280" s="79"/>
      <c r="AR280" s="79"/>
      <c r="AS280" s="79"/>
      <c r="AT280" s="79"/>
      <c r="AU280" s="78"/>
      <c r="AV280" s="77"/>
      <c r="AW280" s="79"/>
      <c r="AX280" s="93"/>
      <c r="AY280" s="80"/>
      <c r="AZ280" s="81"/>
      <c r="BA280" s="94"/>
      <c r="BB280" s="95"/>
      <c r="BC280" s="95"/>
      <c r="BD280" s="96"/>
      <c r="BI280" s="249" t="str">
        <f t="shared" ref="BI280" si="197">IF(OR(AND(B280="",D280="",S280="",U280="",Y280=""),AND(B280&lt;&gt;"",D280&lt;&gt;"",S280&lt;&gt;"",U280&lt;&gt;"",Y280&lt;&gt;"")),"","未入力項目があります")</f>
        <v/>
      </c>
      <c r="BJ280" s="458" t="str">
        <f t="shared" ref="BJ280" si="198">IF(OR(AND(AD280="",AI280=" "),AND(AD280&lt;&gt;"",AI280&lt;&gt;" ")),"","税区分を選択下さい あるいは不要な税区分は消して下さい")</f>
        <v/>
      </c>
    </row>
    <row r="281" spans="2:62" ht="12.95" customHeight="1" x14ac:dyDescent="0.15">
      <c r="B281" s="320"/>
      <c r="C281" s="321"/>
      <c r="D281" s="466"/>
      <c r="E281" s="467"/>
      <c r="F281" s="467"/>
      <c r="G281" s="467"/>
      <c r="H281" s="467"/>
      <c r="I281" s="467"/>
      <c r="J281" s="467"/>
      <c r="K281" s="467"/>
      <c r="L281" s="467"/>
      <c r="M281" s="467"/>
      <c r="N281" s="467"/>
      <c r="O281" s="467"/>
      <c r="P281" s="467"/>
      <c r="Q281" s="467"/>
      <c r="R281" s="468"/>
      <c r="S281" s="223"/>
      <c r="T281" s="223"/>
      <c r="U281" s="227"/>
      <c r="V281" s="228"/>
      <c r="W281" s="228"/>
      <c r="X281" s="229"/>
      <c r="Y281" s="227"/>
      <c r="Z281" s="228"/>
      <c r="AA281" s="228"/>
      <c r="AB281" s="228"/>
      <c r="AC281" s="231"/>
      <c r="AD281" s="235"/>
      <c r="AE281" s="236"/>
      <c r="AF281" s="236"/>
      <c r="AG281" s="236"/>
      <c r="AH281" s="237"/>
      <c r="AI281" s="240"/>
      <c r="AJ281" s="239"/>
      <c r="AK281" s="76"/>
      <c r="AL281" s="243"/>
      <c r="AM281" s="244"/>
      <c r="AN281" s="247"/>
      <c r="AO281" s="248"/>
      <c r="AP281" s="149"/>
      <c r="AQ281" s="98"/>
      <c r="AR281" s="98"/>
      <c r="AS281" s="98"/>
      <c r="AT281" s="98"/>
      <c r="AU281" s="99"/>
      <c r="AV281" s="100"/>
      <c r="AW281" s="98"/>
      <c r="AX281" s="98"/>
      <c r="AY281" s="101"/>
      <c r="AZ281" s="98"/>
      <c r="BA281" s="102"/>
      <c r="BB281" s="98"/>
      <c r="BC281" s="98"/>
      <c r="BD281" s="103"/>
      <c r="BI281" s="249"/>
      <c r="BJ281" s="458"/>
    </row>
    <row r="282" spans="2:62" ht="12.95" customHeight="1" x14ac:dyDescent="0.15">
      <c r="B282" s="318"/>
      <c r="C282" s="319"/>
      <c r="D282" s="463"/>
      <c r="E282" s="464"/>
      <c r="F282" s="464"/>
      <c r="G282" s="464"/>
      <c r="H282" s="464"/>
      <c r="I282" s="464"/>
      <c r="J282" s="464"/>
      <c r="K282" s="464"/>
      <c r="L282" s="464"/>
      <c r="M282" s="464"/>
      <c r="N282" s="464"/>
      <c r="O282" s="464"/>
      <c r="P282" s="464"/>
      <c r="Q282" s="464"/>
      <c r="R282" s="465"/>
      <c r="S282" s="223"/>
      <c r="T282" s="223"/>
      <c r="U282" s="224"/>
      <c r="V282" s="225"/>
      <c r="W282" s="225"/>
      <c r="X282" s="226"/>
      <c r="Y282" s="224"/>
      <c r="Z282" s="225"/>
      <c r="AA282" s="225"/>
      <c r="AB282" s="225"/>
      <c r="AC282" s="230"/>
      <c r="AD282" s="232" t="str">
        <f>IF(U282="","",ROUND(U282*Y282,0))</f>
        <v/>
      </c>
      <c r="AE282" s="233"/>
      <c r="AF282" s="233"/>
      <c r="AG282" s="233"/>
      <c r="AH282" s="234"/>
      <c r="AI282" s="238" t="s">
        <v>68</v>
      </c>
      <c r="AJ282" s="239"/>
      <c r="AK282" s="76"/>
      <c r="AL282" s="241"/>
      <c r="AM282" s="242"/>
      <c r="AN282" s="245"/>
      <c r="AO282" s="246"/>
      <c r="AP282" s="148"/>
      <c r="AQ282" s="79"/>
      <c r="AR282" s="79"/>
      <c r="AS282" s="79"/>
      <c r="AT282" s="79"/>
      <c r="AU282" s="78"/>
      <c r="AV282" s="77"/>
      <c r="AW282" s="79"/>
      <c r="AX282" s="93"/>
      <c r="AY282" s="80"/>
      <c r="AZ282" s="81"/>
      <c r="BA282" s="94"/>
      <c r="BB282" s="95"/>
      <c r="BC282" s="95"/>
      <c r="BD282" s="96"/>
      <c r="BI282" s="249" t="str">
        <f t="shared" ref="BI282" si="199">IF(OR(AND(B282="",D282="",S282="",U282="",Y282=""),AND(B282&lt;&gt;"",D282&lt;&gt;"",S282&lt;&gt;"",U282&lt;&gt;"",Y282&lt;&gt;"")),"","未入力項目があります")</f>
        <v/>
      </c>
      <c r="BJ282" s="458" t="str">
        <f t="shared" ref="BJ282" si="200">IF(OR(AND(AD282="",AI282=" "),AND(AD282&lt;&gt;"",AI282&lt;&gt;" ")),"","税区分を選択下さい あるいは不要な税区分は消して下さい")</f>
        <v/>
      </c>
    </row>
    <row r="283" spans="2:62" ht="12.95" customHeight="1" thickBot="1" x14ac:dyDescent="0.2">
      <c r="B283" s="322"/>
      <c r="C283" s="323"/>
      <c r="D283" s="469"/>
      <c r="E283" s="470"/>
      <c r="F283" s="470"/>
      <c r="G283" s="470"/>
      <c r="H283" s="470"/>
      <c r="I283" s="470"/>
      <c r="J283" s="470"/>
      <c r="K283" s="470"/>
      <c r="L283" s="470"/>
      <c r="M283" s="470"/>
      <c r="N283" s="470"/>
      <c r="O283" s="470"/>
      <c r="P283" s="470"/>
      <c r="Q283" s="470"/>
      <c r="R283" s="471"/>
      <c r="S283" s="250"/>
      <c r="T283" s="250"/>
      <c r="U283" s="254"/>
      <c r="V283" s="255"/>
      <c r="W283" s="255"/>
      <c r="X283" s="437"/>
      <c r="Y283" s="254"/>
      <c r="Z283" s="255"/>
      <c r="AA283" s="255"/>
      <c r="AB283" s="255"/>
      <c r="AC283" s="256"/>
      <c r="AD283" s="438"/>
      <c r="AE283" s="439"/>
      <c r="AF283" s="439"/>
      <c r="AG283" s="439"/>
      <c r="AH283" s="440"/>
      <c r="AI283" s="327"/>
      <c r="AJ283" s="328"/>
      <c r="AK283" s="76"/>
      <c r="AL283" s="243"/>
      <c r="AM283" s="244"/>
      <c r="AN283" s="247"/>
      <c r="AO283" s="248"/>
      <c r="AP283" s="149"/>
      <c r="AQ283" s="98"/>
      <c r="AR283" s="98"/>
      <c r="AS283" s="98"/>
      <c r="AT283" s="98"/>
      <c r="AU283" s="99"/>
      <c r="AV283" s="100"/>
      <c r="AW283" s="98"/>
      <c r="AX283" s="98"/>
      <c r="AY283" s="101"/>
      <c r="AZ283" s="98"/>
      <c r="BA283" s="102"/>
      <c r="BB283" s="98"/>
      <c r="BC283" s="98"/>
      <c r="BD283" s="103"/>
      <c r="BI283" s="249"/>
      <c r="BJ283" s="458"/>
    </row>
    <row r="284" spans="2:62" ht="5.0999999999999996" customHeight="1" thickTop="1" x14ac:dyDescent="0.15">
      <c r="B284" s="333"/>
      <c r="C284" s="333"/>
      <c r="D284" s="418"/>
      <c r="E284" s="418"/>
      <c r="F284" s="418"/>
      <c r="G284" s="418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20"/>
      <c r="T284" s="420"/>
      <c r="U284" s="423"/>
      <c r="V284" s="423"/>
      <c r="W284" s="423"/>
      <c r="X284" s="423"/>
      <c r="Y284" s="424" t="s">
        <v>23</v>
      </c>
      <c r="Z284" s="424"/>
      <c r="AA284" s="424"/>
      <c r="AB284" s="424"/>
      <c r="AC284" s="424"/>
      <c r="AD284" s="426">
        <f>SUM(AD244:AH283)</f>
        <v>0</v>
      </c>
      <c r="AE284" s="426"/>
      <c r="AF284" s="426"/>
      <c r="AG284" s="426"/>
      <c r="AH284" s="426"/>
      <c r="AI284" s="428" t="s">
        <v>22</v>
      </c>
      <c r="AJ284" s="428"/>
      <c r="AL284" s="431"/>
      <c r="AM284" s="431"/>
      <c r="AN284" s="432"/>
      <c r="AO284" s="432"/>
      <c r="AP284" s="148"/>
      <c r="AQ284" s="79"/>
      <c r="AR284" s="79"/>
      <c r="AS284" s="79"/>
      <c r="AT284" s="79"/>
      <c r="AU284" s="79"/>
      <c r="AV284" s="37"/>
      <c r="AW284" s="37"/>
      <c r="AX284" s="104"/>
      <c r="AY284" s="106"/>
      <c r="AZ284" s="106"/>
      <c r="BA284" s="108"/>
      <c r="BB284" s="108"/>
      <c r="BC284" s="108"/>
      <c r="BD284" s="108"/>
      <c r="BI284" s="39"/>
    </row>
    <row r="285" spans="2:62" ht="12.95" customHeight="1" x14ac:dyDescent="0.15">
      <c r="B285" s="333"/>
      <c r="C285" s="333"/>
      <c r="D285" s="418"/>
      <c r="E285" s="418"/>
      <c r="F285" s="418"/>
      <c r="G285" s="418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20"/>
      <c r="T285" s="420"/>
      <c r="U285" s="423"/>
      <c r="V285" s="423"/>
      <c r="W285" s="423"/>
      <c r="X285" s="423"/>
      <c r="Y285" s="425"/>
      <c r="Z285" s="425"/>
      <c r="AA285" s="425"/>
      <c r="AB285" s="425"/>
      <c r="AC285" s="425"/>
      <c r="AD285" s="427"/>
      <c r="AE285" s="427"/>
      <c r="AF285" s="427"/>
      <c r="AG285" s="427"/>
      <c r="AH285" s="427"/>
      <c r="AI285" s="429"/>
      <c r="AJ285" s="429"/>
      <c r="AL285" s="431"/>
      <c r="AM285" s="431"/>
      <c r="AN285" s="433"/>
      <c r="AO285" s="433"/>
      <c r="AP285" s="131"/>
      <c r="BD285" s="118"/>
      <c r="BI285" s="39"/>
    </row>
    <row r="286" spans="2:62" ht="12.95" customHeight="1" x14ac:dyDescent="0.15">
      <c r="B286" s="127"/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9"/>
      <c r="T286" s="129"/>
      <c r="U286" s="130"/>
      <c r="V286" s="130"/>
      <c r="W286" s="130"/>
      <c r="X286" s="130"/>
      <c r="Y286" s="434" t="s">
        <v>24</v>
      </c>
      <c r="Z286" s="434"/>
      <c r="AA286" s="434"/>
      <c r="AB286" s="434"/>
      <c r="AC286" s="434"/>
      <c r="AD286" s="435">
        <f>AD238+AD284</f>
        <v>0</v>
      </c>
      <c r="AE286" s="435"/>
      <c r="AF286" s="435"/>
      <c r="AG286" s="435"/>
      <c r="AH286" s="435"/>
      <c r="AI286" s="436" t="s">
        <v>22</v>
      </c>
      <c r="AJ286" s="436"/>
      <c r="AL286" s="37"/>
      <c r="AM286" s="37"/>
      <c r="AN286" s="131"/>
      <c r="AO286" s="131"/>
      <c r="AP286" s="131"/>
      <c r="AQ286" s="37"/>
      <c r="AR286" s="37"/>
      <c r="AS286" s="37"/>
      <c r="AT286" s="37"/>
      <c r="AU286" s="37"/>
      <c r="AV286" s="37"/>
      <c r="AW286" s="37"/>
      <c r="AX286" s="104"/>
      <c r="AY286" s="106"/>
      <c r="AZ286" s="106"/>
      <c r="BA286" s="108"/>
      <c r="BB286" s="108"/>
      <c r="BC286" s="108"/>
      <c r="BD286" s="108"/>
      <c r="BI286" s="39"/>
    </row>
    <row r="287" spans="2:62" ht="18" customHeight="1" x14ac:dyDescent="0.15">
      <c r="B287" s="127"/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9"/>
      <c r="T287" s="129"/>
      <c r="U287" s="130"/>
      <c r="V287" s="130"/>
      <c r="W287" s="130"/>
      <c r="X287" s="130"/>
      <c r="Y287" s="434"/>
      <c r="Z287" s="434"/>
      <c r="AA287" s="434"/>
      <c r="AB287" s="434"/>
      <c r="AC287" s="434"/>
      <c r="AD287" s="435"/>
      <c r="AE287" s="435"/>
      <c r="AF287" s="435"/>
      <c r="AG287" s="435"/>
      <c r="AH287" s="435"/>
      <c r="AI287" s="436"/>
      <c r="AJ287" s="436"/>
      <c r="AL287" s="37"/>
      <c r="AM287" s="37"/>
      <c r="AN287" s="131"/>
      <c r="AO287" s="131"/>
      <c r="AP287" s="131"/>
      <c r="BD287" s="118"/>
      <c r="BF287" s="124"/>
      <c r="BI287" s="39"/>
    </row>
    <row r="288" spans="2:62" s="141" customFormat="1" x14ac:dyDescent="0.15">
      <c r="V288" s="142"/>
      <c r="W288" s="142"/>
      <c r="X288" s="142"/>
      <c r="Y288" s="142"/>
      <c r="BI288" s="143"/>
    </row>
    <row r="289" spans="22:61" s="141" customFormat="1" x14ac:dyDescent="0.15">
      <c r="V289" s="142"/>
      <c r="W289" s="142"/>
      <c r="X289" s="142"/>
      <c r="Y289" s="142"/>
      <c r="BI289" s="143"/>
    </row>
    <row r="290" spans="22:61" s="141" customFormat="1" x14ac:dyDescent="0.15">
      <c r="V290" s="142"/>
      <c r="W290" s="142"/>
      <c r="X290" s="142"/>
      <c r="Y290" s="142"/>
      <c r="BI290" s="143"/>
    </row>
    <row r="291" spans="22:61" s="141" customFormat="1" x14ac:dyDescent="0.15">
      <c r="V291" s="142"/>
      <c r="W291" s="142"/>
      <c r="X291" s="142"/>
      <c r="Y291" s="142"/>
      <c r="BI291" s="143"/>
    </row>
    <row r="292" spans="22:61" s="141" customFormat="1" x14ac:dyDescent="0.15">
      <c r="V292" s="142"/>
      <c r="W292" s="142"/>
      <c r="X292" s="142"/>
      <c r="Y292" s="142"/>
      <c r="BI292" s="143"/>
    </row>
    <row r="293" spans="22:61" s="141" customFormat="1" x14ac:dyDescent="0.15">
      <c r="V293" s="142"/>
      <c r="W293" s="142"/>
      <c r="X293" s="142"/>
      <c r="Y293" s="142"/>
      <c r="BI293" s="143"/>
    </row>
    <row r="294" spans="22:61" s="141" customFormat="1" x14ac:dyDescent="0.15">
      <c r="V294" s="142"/>
      <c r="W294" s="142"/>
      <c r="X294" s="142"/>
      <c r="Y294" s="142"/>
      <c r="BI294" s="143"/>
    </row>
    <row r="295" spans="22:61" s="141" customFormat="1" x14ac:dyDescent="0.15">
      <c r="V295" s="142"/>
      <c r="W295" s="142"/>
      <c r="X295" s="142"/>
      <c r="Y295" s="142"/>
      <c r="BI295" s="143"/>
    </row>
    <row r="296" spans="22:61" s="141" customFormat="1" x14ac:dyDescent="0.15">
      <c r="V296" s="142"/>
      <c r="W296" s="142"/>
      <c r="X296" s="142"/>
      <c r="Y296" s="142"/>
      <c r="BI296" s="143"/>
    </row>
    <row r="297" spans="22:61" s="141" customFormat="1" x14ac:dyDescent="0.15">
      <c r="V297" s="142"/>
      <c r="W297" s="142"/>
      <c r="X297" s="142"/>
      <c r="Y297" s="142"/>
      <c r="BI297" s="143"/>
    </row>
    <row r="298" spans="22:61" s="141" customFormat="1" x14ac:dyDescent="0.15">
      <c r="V298" s="142"/>
      <c r="W298" s="142"/>
      <c r="X298" s="142"/>
      <c r="Y298" s="142"/>
      <c r="BI298" s="143"/>
    </row>
    <row r="299" spans="22:61" s="141" customFormat="1" x14ac:dyDescent="0.15">
      <c r="V299" s="142"/>
      <c r="W299" s="142"/>
      <c r="X299" s="142"/>
      <c r="Y299" s="142"/>
      <c r="BI299" s="143"/>
    </row>
    <row r="300" spans="22:61" s="141" customFormat="1" x14ac:dyDescent="0.15">
      <c r="V300" s="142"/>
      <c r="W300" s="142"/>
      <c r="X300" s="142"/>
      <c r="Y300" s="142"/>
      <c r="BI300" s="143"/>
    </row>
    <row r="301" spans="22:61" s="141" customFormat="1" x14ac:dyDescent="0.15">
      <c r="V301" s="142"/>
      <c r="W301" s="142"/>
      <c r="X301" s="142"/>
      <c r="Y301" s="142"/>
      <c r="BI301" s="143"/>
    </row>
    <row r="302" spans="22:61" s="141" customFormat="1" x14ac:dyDescent="0.15">
      <c r="V302" s="142"/>
      <c r="W302" s="142"/>
      <c r="X302" s="142"/>
      <c r="Y302" s="142"/>
      <c r="BI302" s="143"/>
    </row>
    <row r="303" spans="22:61" s="141" customFormat="1" x14ac:dyDescent="0.15">
      <c r="V303" s="142"/>
      <c r="W303" s="142"/>
      <c r="X303" s="142"/>
      <c r="Y303" s="142"/>
      <c r="BI303" s="143"/>
    </row>
    <row r="304" spans="22:61" s="141" customFormat="1" x14ac:dyDescent="0.15">
      <c r="V304" s="142"/>
      <c r="W304" s="142"/>
      <c r="X304" s="142"/>
      <c r="Y304" s="142"/>
      <c r="BI304" s="143"/>
    </row>
    <row r="305" spans="22:61" s="141" customFormat="1" x14ac:dyDescent="0.15">
      <c r="V305" s="142"/>
      <c r="W305" s="142"/>
      <c r="X305" s="142"/>
      <c r="Y305" s="142"/>
      <c r="BI305" s="143"/>
    </row>
    <row r="306" spans="22:61" s="141" customFormat="1" x14ac:dyDescent="0.15">
      <c r="V306" s="142"/>
      <c r="W306" s="142"/>
      <c r="X306" s="142"/>
      <c r="Y306" s="142"/>
      <c r="BI306" s="143"/>
    </row>
    <row r="307" spans="22:61" s="141" customFormat="1" x14ac:dyDescent="0.15">
      <c r="V307" s="142"/>
      <c r="W307" s="142"/>
      <c r="X307" s="142"/>
      <c r="Y307" s="142"/>
      <c r="BI307" s="143"/>
    </row>
    <row r="308" spans="22:61" s="141" customFormat="1" x14ac:dyDescent="0.15">
      <c r="V308" s="142"/>
      <c r="W308" s="142"/>
      <c r="X308" s="142"/>
      <c r="Y308" s="142"/>
      <c r="BI308" s="143"/>
    </row>
    <row r="309" spans="22:61" s="141" customFormat="1" x14ac:dyDescent="0.15">
      <c r="V309" s="142"/>
      <c r="W309" s="142"/>
      <c r="X309" s="142"/>
      <c r="Y309" s="142"/>
      <c r="BI309" s="143"/>
    </row>
    <row r="310" spans="22:61" s="141" customFormat="1" x14ac:dyDescent="0.15">
      <c r="V310" s="142"/>
      <c r="W310" s="142"/>
      <c r="X310" s="142"/>
      <c r="Y310" s="142"/>
      <c r="BI310" s="143"/>
    </row>
    <row r="311" spans="22:61" s="141" customFormat="1" x14ac:dyDescent="0.15">
      <c r="V311" s="142"/>
      <c r="W311" s="142"/>
      <c r="X311" s="142"/>
      <c r="Y311" s="142"/>
      <c r="BI311" s="143"/>
    </row>
    <row r="312" spans="22:61" s="141" customFormat="1" x14ac:dyDescent="0.15">
      <c r="V312" s="142"/>
      <c r="W312" s="142"/>
      <c r="X312" s="142"/>
      <c r="Y312" s="142"/>
      <c r="BI312" s="143"/>
    </row>
    <row r="313" spans="22:61" s="141" customFormat="1" x14ac:dyDescent="0.15">
      <c r="V313" s="142"/>
      <c r="W313" s="142"/>
      <c r="X313" s="142"/>
      <c r="Y313" s="142"/>
      <c r="BI313" s="143"/>
    </row>
    <row r="314" spans="22:61" s="141" customFormat="1" x14ac:dyDescent="0.15">
      <c r="V314" s="142"/>
      <c r="W314" s="142"/>
      <c r="X314" s="142"/>
      <c r="Y314" s="142"/>
      <c r="BI314" s="143"/>
    </row>
    <row r="315" spans="22:61" s="141" customFormat="1" x14ac:dyDescent="0.15">
      <c r="V315" s="142"/>
      <c r="W315" s="142"/>
      <c r="X315" s="142"/>
      <c r="Y315" s="142"/>
      <c r="BI315" s="143"/>
    </row>
    <row r="316" spans="22:61" s="141" customFormat="1" x14ac:dyDescent="0.15">
      <c r="V316" s="142"/>
      <c r="W316" s="142"/>
      <c r="X316" s="142"/>
      <c r="Y316" s="142"/>
      <c r="BI316" s="143"/>
    </row>
    <row r="317" spans="22:61" s="141" customFormat="1" x14ac:dyDescent="0.15">
      <c r="V317" s="142"/>
      <c r="W317" s="142"/>
      <c r="X317" s="142"/>
      <c r="Y317" s="142"/>
      <c r="BI317" s="143"/>
    </row>
    <row r="318" spans="22:61" s="141" customFormat="1" x14ac:dyDescent="0.15">
      <c r="V318" s="142"/>
      <c r="W318" s="142"/>
      <c r="X318" s="142"/>
      <c r="Y318" s="142"/>
      <c r="BI318" s="143"/>
    </row>
    <row r="319" spans="22:61" s="141" customFormat="1" x14ac:dyDescent="0.15">
      <c r="V319" s="142"/>
      <c r="W319" s="142"/>
      <c r="X319" s="142"/>
      <c r="Y319" s="142"/>
      <c r="BI319" s="143"/>
    </row>
    <row r="320" spans="22:61" s="141" customFormat="1" x14ac:dyDescent="0.15">
      <c r="V320" s="142"/>
      <c r="W320" s="142"/>
      <c r="X320" s="142"/>
      <c r="Y320" s="142"/>
      <c r="BI320" s="143"/>
    </row>
    <row r="321" spans="22:61" s="141" customFormat="1" x14ac:dyDescent="0.15">
      <c r="V321" s="142"/>
      <c r="W321" s="142"/>
      <c r="X321" s="142"/>
      <c r="Y321" s="142"/>
      <c r="BI321" s="143"/>
    </row>
    <row r="322" spans="22:61" s="141" customFormat="1" x14ac:dyDescent="0.15">
      <c r="V322" s="142"/>
      <c r="W322" s="142"/>
      <c r="X322" s="142"/>
      <c r="Y322" s="142"/>
      <c r="BI322" s="143"/>
    </row>
    <row r="323" spans="22:61" s="141" customFormat="1" x14ac:dyDescent="0.15">
      <c r="V323" s="142"/>
      <c r="W323" s="142"/>
      <c r="X323" s="142"/>
      <c r="Y323" s="142"/>
      <c r="BI323" s="143"/>
    </row>
    <row r="324" spans="22:61" s="141" customFormat="1" x14ac:dyDescent="0.15">
      <c r="V324" s="142"/>
      <c r="W324" s="142"/>
      <c r="X324" s="142"/>
      <c r="Y324" s="142"/>
      <c r="BI324" s="143"/>
    </row>
    <row r="325" spans="22:61" s="141" customFormat="1" x14ac:dyDescent="0.15">
      <c r="V325" s="142"/>
      <c r="W325" s="142"/>
      <c r="X325" s="142"/>
      <c r="Y325" s="142"/>
      <c r="BI325" s="143"/>
    </row>
    <row r="326" spans="22:61" s="141" customFormat="1" x14ac:dyDescent="0.15">
      <c r="V326" s="142"/>
      <c r="W326" s="142"/>
      <c r="X326" s="142"/>
      <c r="Y326" s="142"/>
      <c r="BI326" s="143"/>
    </row>
    <row r="327" spans="22:61" s="141" customFormat="1" x14ac:dyDescent="0.15">
      <c r="V327" s="142"/>
      <c r="W327" s="142"/>
      <c r="X327" s="142"/>
      <c r="Y327" s="142"/>
      <c r="BI327" s="143"/>
    </row>
    <row r="328" spans="22:61" s="141" customFormat="1" x14ac:dyDescent="0.15">
      <c r="V328" s="142"/>
      <c r="W328" s="142"/>
      <c r="X328" s="142"/>
      <c r="Y328" s="142"/>
      <c r="BI328" s="143"/>
    </row>
    <row r="329" spans="22:61" s="141" customFormat="1" x14ac:dyDescent="0.15">
      <c r="V329" s="142"/>
      <c r="W329" s="142"/>
      <c r="X329" s="142"/>
      <c r="Y329" s="142"/>
      <c r="BI329" s="143"/>
    </row>
    <row r="330" spans="22:61" s="141" customFormat="1" x14ac:dyDescent="0.15">
      <c r="V330" s="142"/>
      <c r="W330" s="142"/>
      <c r="X330" s="142"/>
      <c r="Y330" s="142"/>
      <c r="BI330" s="143"/>
    </row>
    <row r="331" spans="22:61" s="141" customFormat="1" x14ac:dyDescent="0.15">
      <c r="V331" s="142"/>
      <c r="W331" s="142"/>
      <c r="X331" s="142"/>
      <c r="Y331" s="142"/>
      <c r="BI331" s="143"/>
    </row>
    <row r="332" spans="22:61" s="141" customFormat="1" x14ac:dyDescent="0.15">
      <c r="V332" s="142"/>
      <c r="W332" s="142"/>
      <c r="X332" s="142"/>
      <c r="Y332" s="142"/>
      <c r="BI332" s="143"/>
    </row>
    <row r="333" spans="22:61" s="141" customFormat="1" x14ac:dyDescent="0.15">
      <c r="V333" s="142"/>
      <c r="W333" s="142"/>
      <c r="X333" s="142"/>
      <c r="Y333" s="142"/>
      <c r="BI333" s="143"/>
    </row>
    <row r="334" spans="22:61" s="141" customFormat="1" x14ac:dyDescent="0.15">
      <c r="V334" s="142"/>
      <c r="W334" s="142"/>
      <c r="X334" s="142"/>
      <c r="Y334" s="142"/>
      <c r="BI334" s="143"/>
    </row>
    <row r="335" spans="22:61" s="141" customFormat="1" x14ac:dyDescent="0.15">
      <c r="V335" s="142"/>
      <c r="W335" s="142"/>
      <c r="X335" s="142"/>
      <c r="Y335" s="142"/>
      <c r="BI335" s="143"/>
    </row>
    <row r="336" spans="22:61" s="141" customFormat="1" x14ac:dyDescent="0.15">
      <c r="V336" s="142"/>
      <c r="W336" s="142"/>
      <c r="X336" s="142"/>
      <c r="Y336" s="142"/>
      <c r="BI336" s="143"/>
    </row>
    <row r="337" spans="22:61" s="141" customFormat="1" x14ac:dyDescent="0.15">
      <c r="V337" s="142"/>
      <c r="W337" s="142"/>
      <c r="X337" s="142"/>
      <c r="Y337" s="142"/>
      <c r="BI337" s="143"/>
    </row>
    <row r="338" spans="22:61" s="141" customFormat="1" x14ac:dyDescent="0.15">
      <c r="V338" s="142"/>
      <c r="W338" s="142"/>
      <c r="X338" s="142"/>
      <c r="Y338" s="142"/>
      <c r="BI338" s="143"/>
    </row>
    <row r="339" spans="22:61" s="141" customFormat="1" x14ac:dyDescent="0.15">
      <c r="V339" s="142"/>
      <c r="W339" s="142"/>
      <c r="X339" s="142"/>
      <c r="Y339" s="142"/>
      <c r="BI339" s="143"/>
    </row>
    <row r="340" spans="22:61" s="141" customFormat="1" x14ac:dyDescent="0.15">
      <c r="V340" s="142"/>
      <c r="W340" s="142"/>
      <c r="X340" s="142"/>
      <c r="Y340" s="142"/>
      <c r="BI340" s="143"/>
    </row>
    <row r="341" spans="22:61" s="141" customFormat="1" x14ac:dyDescent="0.15">
      <c r="V341" s="142"/>
      <c r="W341" s="142"/>
      <c r="X341" s="142"/>
      <c r="Y341" s="142"/>
      <c r="BI341" s="143"/>
    </row>
    <row r="342" spans="22:61" s="141" customFormat="1" x14ac:dyDescent="0.15">
      <c r="V342" s="142"/>
      <c r="W342" s="142"/>
      <c r="X342" s="142"/>
      <c r="Y342" s="142"/>
      <c r="BI342" s="143"/>
    </row>
    <row r="343" spans="22:61" s="141" customFormat="1" x14ac:dyDescent="0.15">
      <c r="V343" s="142"/>
      <c r="W343" s="142"/>
      <c r="X343" s="142"/>
      <c r="Y343" s="142"/>
      <c r="BI343" s="143"/>
    </row>
    <row r="344" spans="22:61" s="141" customFormat="1" x14ac:dyDescent="0.15">
      <c r="V344" s="142"/>
      <c r="W344" s="142"/>
      <c r="X344" s="142"/>
      <c r="Y344" s="142"/>
      <c r="BI344" s="143"/>
    </row>
    <row r="345" spans="22:61" s="141" customFormat="1" x14ac:dyDescent="0.15">
      <c r="V345" s="142"/>
      <c r="W345" s="142"/>
      <c r="X345" s="142"/>
      <c r="Y345" s="142"/>
      <c r="BI345" s="143"/>
    </row>
    <row r="346" spans="22:61" s="141" customFormat="1" x14ac:dyDescent="0.15">
      <c r="V346" s="142"/>
      <c r="W346" s="142"/>
      <c r="X346" s="142"/>
      <c r="Y346" s="142"/>
      <c r="BI346" s="143"/>
    </row>
    <row r="347" spans="22:61" s="141" customFormat="1" x14ac:dyDescent="0.15">
      <c r="V347" s="142"/>
      <c r="W347" s="142"/>
      <c r="X347" s="142"/>
      <c r="Y347" s="142"/>
      <c r="BI347" s="143"/>
    </row>
    <row r="348" spans="22:61" s="141" customFormat="1" x14ac:dyDescent="0.15">
      <c r="V348" s="142"/>
      <c r="W348" s="142"/>
      <c r="X348" s="142"/>
      <c r="Y348" s="142"/>
      <c r="BI348" s="143"/>
    </row>
    <row r="349" spans="22:61" s="141" customFormat="1" x14ac:dyDescent="0.15">
      <c r="V349" s="142"/>
      <c r="W349" s="142"/>
      <c r="X349" s="142"/>
      <c r="Y349" s="142"/>
      <c r="BI349" s="143"/>
    </row>
    <row r="350" spans="22:61" s="141" customFormat="1" x14ac:dyDescent="0.15">
      <c r="V350" s="142"/>
      <c r="W350" s="142"/>
      <c r="X350" s="142"/>
      <c r="Y350" s="142"/>
      <c r="BI350" s="143"/>
    </row>
    <row r="351" spans="22:61" s="141" customFormat="1" x14ac:dyDescent="0.15">
      <c r="V351" s="142"/>
      <c r="W351" s="142"/>
      <c r="X351" s="142"/>
      <c r="Y351" s="142"/>
      <c r="BI351" s="143"/>
    </row>
    <row r="352" spans="22:61" s="141" customFormat="1" x14ac:dyDescent="0.15">
      <c r="V352" s="142"/>
      <c r="W352" s="142"/>
      <c r="X352" s="142"/>
      <c r="Y352" s="142"/>
      <c r="BI352" s="143"/>
    </row>
    <row r="353" spans="22:61" s="141" customFormat="1" x14ac:dyDescent="0.15">
      <c r="V353" s="142"/>
      <c r="W353" s="142"/>
      <c r="X353" s="142"/>
      <c r="Y353" s="142"/>
      <c r="BI353" s="143"/>
    </row>
    <row r="354" spans="22:61" s="141" customFormat="1" x14ac:dyDescent="0.15">
      <c r="V354" s="142"/>
      <c r="W354" s="142"/>
      <c r="X354" s="142"/>
      <c r="Y354" s="142"/>
      <c r="BI354" s="143"/>
    </row>
    <row r="355" spans="22:61" s="141" customFormat="1" x14ac:dyDescent="0.15">
      <c r="V355" s="142"/>
      <c r="W355" s="142"/>
      <c r="X355" s="142"/>
      <c r="Y355" s="142"/>
      <c r="BI355" s="143"/>
    </row>
    <row r="356" spans="22:61" s="141" customFormat="1" x14ac:dyDescent="0.15">
      <c r="V356" s="142"/>
      <c r="W356" s="142"/>
      <c r="X356" s="142"/>
      <c r="Y356" s="142"/>
      <c r="BI356" s="143"/>
    </row>
    <row r="357" spans="22:61" s="141" customFormat="1" x14ac:dyDescent="0.15">
      <c r="V357" s="142"/>
      <c r="W357" s="142"/>
      <c r="X357" s="142"/>
      <c r="Y357" s="142"/>
      <c r="BI357" s="143"/>
    </row>
    <row r="358" spans="22:61" s="141" customFormat="1" x14ac:dyDescent="0.15">
      <c r="V358" s="142"/>
      <c r="W358" s="142"/>
      <c r="X358" s="142"/>
      <c r="Y358" s="142"/>
      <c r="BI358" s="143"/>
    </row>
    <row r="359" spans="22:61" s="141" customFormat="1" x14ac:dyDescent="0.15">
      <c r="V359" s="142"/>
      <c r="W359" s="142"/>
      <c r="X359" s="142"/>
      <c r="Y359" s="142"/>
      <c r="BI359" s="143"/>
    </row>
    <row r="360" spans="22:61" s="141" customFormat="1" x14ac:dyDescent="0.15">
      <c r="V360" s="142"/>
      <c r="W360" s="142"/>
      <c r="X360" s="142"/>
      <c r="Y360" s="142"/>
      <c r="BI360" s="143"/>
    </row>
    <row r="361" spans="22:61" s="141" customFormat="1" x14ac:dyDescent="0.15">
      <c r="V361" s="142"/>
      <c r="W361" s="142"/>
      <c r="X361" s="142"/>
      <c r="Y361" s="142"/>
      <c r="BI361" s="143"/>
    </row>
    <row r="362" spans="22:61" s="141" customFormat="1" x14ac:dyDescent="0.15">
      <c r="V362" s="142"/>
      <c r="W362" s="142"/>
      <c r="X362" s="142"/>
      <c r="Y362" s="142"/>
      <c r="BI362" s="143"/>
    </row>
    <row r="363" spans="22:61" s="141" customFormat="1" x14ac:dyDescent="0.15">
      <c r="V363" s="142"/>
      <c r="W363" s="142"/>
      <c r="X363" s="142"/>
      <c r="Y363" s="142"/>
      <c r="BI363" s="143"/>
    </row>
    <row r="364" spans="22:61" s="141" customFormat="1" x14ac:dyDescent="0.15">
      <c r="V364" s="142"/>
      <c r="W364" s="142"/>
      <c r="X364" s="142"/>
      <c r="Y364" s="142"/>
      <c r="BI364" s="143"/>
    </row>
    <row r="365" spans="22:61" s="141" customFormat="1" x14ac:dyDescent="0.15">
      <c r="V365" s="142"/>
      <c r="W365" s="142"/>
      <c r="X365" s="142"/>
      <c r="Y365" s="142"/>
      <c r="BI365" s="143"/>
    </row>
    <row r="366" spans="22:61" s="141" customFormat="1" x14ac:dyDescent="0.15">
      <c r="V366" s="142"/>
      <c r="W366" s="142"/>
      <c r="X366" s="142"/>
      <c r="Y366" s="142"/>
      <c r="BI366" s="143"/>
    </row>
    <row r="367" spans="22:61" s="141" customFormat="1" x14ac:dyDescent="0.15">
      <c r="V367" s="142"/>
      <c r="W367" s="142"/>
      <c r="X367" s="142"/>
      <c r="Y367" s="142"/>
      <c r="BI367" s="143"/>
    </row>
    <row r="368" spans="22:61" s="141" customFormat="1" x14ac:dyDescent="0.15">
      <c r="V368" s="142"/>
      <c r="W368" s="142"/>
      <c r="X368" s="142"/>
      <c r="Y368" s="142"/>
      <c r="BI368" s="143"/>
    </row>
    <row r="369" spans="22:61" s="141" customFormat="1" x14ac:dyDescent="0.15">
      <c r="V369" s="142"/>
      <c r="W369" s="142"/>
      <c r="X369" s="142"/>
      <c r="Y369" s="142"/>
      <c r="BI369" s="143"/>
    </row>
    <row r="370" spans="22:61" s="141" customFormat="1" x14ac:dyDescent="0.15">
      <c r="V370" s="142"/>
      <c r="W370" s="142"/>
      <c r="X370" s="142"/>
      <c r="Y370" s="142"/>
      <c r="BI370" s="143"/>
    </row>
    <row r="371" spans="22:61" s="141" customFormat="1" x14ac:dyDescent="0.15">
      <c r="V371" s="142"/>
      <c r="W371" s="142"/>
      <c r="X371" s="142"/>
      <c r="Y371" s="142"/>
      <c r="BI371" s="143"/>
    </row>
    <row r="372" spans="22:61" s="141" customFormat="1" x14ac:dyDescent="0.15">
      <c r="V372" s="142"/>
      <c r="W372" s="142"/>
      <c r="X372" s="142"/>
      <c r="Y372" s="142"/>
      <c r="BI372" s="143"/>
    </row>
    <row r="373" spans="22:61" s="141" customFormat="1" x14ac:dyDescent="0.15">
      <c r="V373" s="142"/>
      <c r="W373" s="142"/>
      <c r="X373" s="142"/>
      <c r="Y373" s="142"/>
      <c r="BI373" s="143"/>
    </row>
    <row r="374" spans="22:61" s="141" customFormat="1" x14ac:dyDescent="0.15">
      <c r="V374" s="142"/>
      <c r="W374" s="142"/>
      <c r="X374" s="142"/>
      <c r="Y374" s="142"/>
      <c r="BI374" s="143"/>
    </row>
    <row r="375" spans="22:61" s="141" customFormat="1" x14ac:dyDescent="0.15">
      <c r="V375" s="142"/>
      <c r="W375" s="142"/>
      <c r="X375" s="142"/>
      <c r="Y375" s="142"/>
      <c r="BI375" s="143"/>
    </row>
    <row r="376" spans="22:61" s="141" customFormat="1" x14ac:dyDescent="0.15">
      <c r="V376" s="142"/>
      <c r="W376" s="142"/>
      <c r="X376" s="142"/>
      <c r="Y376" s="142"/>
      <c r="BI376" s="143"/>
    </row>
    <row r="377" spans="22:61" s="141" customFormat="1" x14ac:dyDescent="0.15">
      <c r="V377" s="142"/>
      <c r="W377" s="142"/>
      <c r="X377" s="142"/>
      <c r="Y377" s="142"/>
      <c r="BI377" s="143"/>
    </row>
    <row r="378" spans="22:61" s="141" customFormat="1" x14ac:dyDescent="0.15">
      <c r="V378" s="142"/>
      <c r="W378" s="142"/>
      <c r="X378" s="142"/>
      <c r="Y378" s="142"/>
      <c r="BI378" s="143"/>
    </row>
    <row r="379" spans="22:61" s="141" customFormat="1" x14ac:dyDescent="0.15">
      <c r="V379" s="142"/>
      <c r="W379" s="142"/>
      <c r="X379" s="142"/>
      <c r="Y379" s="142"/>
      <c r="BI379" s="143"/>
    </row>
    <row r="380" spans="22:61" s="141" customFormat="1" x14ac:dyDescent="0.15">
      <c r="V380" s="142"/>
      <c r="W380" s="142"/>
      <c r="X380" s="142"/>
      <c r="Y380" s="142"/>
      <c r="BI380" s="143"/>
    </row>
    <row r="381" spans="22:61" s="141" customFormat="1" x14ac:dyDescent="0.15">
      <c r="V381" s="142"/>
      <c r="W381" s="142"/>
      <c r="X381" s="142"/>
      <c r="Y381" s="142"/>
      <c r="BI381" s="143"/>
    </row>
    <row r="382" spans="22:61" s="141" customFormat="1" x14ac:dyDescent="0.15">
      <c r="V382" s="142"/>
      <c r="W382" s="142"/>
      <c r="X382" s="142"/>
      <c r="Y382" s="142"/>
      <c r="BI382" s="143"/>
    </row>
    <row r="383" spans="22:61" s="141" customFormat="1" x14ac:dyDescent="0.15">
      <c r="V383" s="142"/>
      <c r="W383" s="142"/>
      <c r="X383" s="142"/>
      <c r="Y383" s="142"/>
      <c r="BI383" s="143"/>
    </row>
    <row r="384" spans="22:61" s="141" customFormat="1" x14ac:dyDescent="0.15">
      <c r="V384" s="142"/>
      <c r="W384" s="142"/>
      <c r="X384" s="142"/>
      <c r="Y384" s="142"/>
      <c r="BI384" s="143"/>
    </row>
    <row r="385" spans="22:61" s="141" customFormat="1" x14ac:dyDescent="0.15">
      <c r="V385" s="142"/>
      <c r="W385" s="142"/>
      <c r="X385" s="142"/>
      <c r="Y385" s="142"/>
      <c r="BI385" s="143"/>
    </row>
    <row r="386" spans="22:61" s="141" customFormat="1" x14ac:dyDescent="0.15">
      <c r="V386" s="142"/>
      <c r="W386" s="142"/>
      <c r="X386" s="142"/>
      <c r="Y386" s="142"/>
      <c r="BI386" s="143"/>
    </row>
    <row r="387" spans="22:61" s="141" customFormat="1" x14ac:dyDescent="0.15">
      <c r="V387" s="142"/>
      <c r="W387" s="142"/>
      <c r="X387" s="142"/>
      <c r="Y387" s="142"/>
      <c r="BI387" s="143"/>
    </row>
    <row r="388" spans="22:61" s="141" customFormat="1" x14ac:dyDescent="0.15">
      <c r="V388" s="142"/>
      <c r="W388" s="142"/>
      <c r="X388" s="142"/>
      <c r="Y388" s="142"/>
      <c r="BI388" s="143"/>
    </row>
    <row r="389" spans="22:61" s="141" customFormat="1" x14ac:dyDescent="0.15">
      <c r="V389" s="142"/>
      <c r="W389" s="142"/>
      <c r="X389" s="142"/>
      <c r="Y389" s="142"/>
      <c r="BI389" s="143"/>
    </row>
    <row r="390" spans="22:61" s="141" customFormat="1" x14ac:dyDescent="0.15">
      <c r="V390" s="142"/>
      <c r="W390" s="142"/>
      <c r="X390" s="142"/>
      <c r="Y390" s="142"/>
      <c r="BI390" s="143"/>
    </row>
    <row r="391" spans="22:61" s="141" customFormat="1" x14ac:dyDescent="0.15">
      <c r="V391" s="142"/>
      <c r="W391" s="142"/>
      <c r="X391" s="142"/>
      <c r="Y391" s="142"/>
      <c r="BI391" s="143"/>
    </row>
    <row r="392" spans="22:61" s="141" customFormat="1" x14ac:dyDescent="0.15">
      <c r="V392" s="142"/>
      <c r="W392" s="142"/>
      <c r="X392" s="142"/>
      <c r="Y392" s="142"/>
      <c r="BI392" s="143"/>
    </row>
    <row r="393" spans="22:61" s="141" customFormat="1" x14ac:dyDescent="0.15">
      <c r="V393" s="142"/>
      <c r="W393" s="142"/>
      <c r="X393" s="142"/>
      <c r="Y393" s="142"/>
      <c r="BI393" s="143"/>
    </row>
    <row r="394" spans="22:61" s="141" customFormat="1" x14ac:dyDescent="0.15">
      <c r="V394" s="142"/>
      <c r="W394" s="142"/>
      <c r="X394" s="142"/>
      <c r="Y394" s="142"/>
      <c r="BI394" s="143"/>
    </row>
    <row r="395" spans="22:61" s="141" customFormat="1" x14ac:dyDescent="0.15">
      <c r="V395" s="142"/>
      <c r="W395" s="142"/>
      <c r="X395" s="142"/>
      <c r="Y395" s="142"/>
      <c r="BI395" s="143"/>
    </row>
    <row r="396" spans="22:61" s="141" customFormat="1" x14ac:dyDescent="0.15">
      <c r="V396" s="142"/>
      <c r="W396" s="142"/>
      <c r="X396" s="142"/>
      <c r="Y396" s="142"/>
      <c r="BI396" s="143"/>
    </row>
    <row r="397" spans="22:61" s="141" customFormat="1" x14ac:dyDescent="0.15">
      <c r="V397" s="142"/>
      <c r="W397" s="142"/>
      <c r="X397" s="142"/>
      <c r="Y397" s="142"/>
      <c r="BI397" s="143"/>
    </row>
    <row r="398" spans="22:61" s="141" customFormat="1" x14ac:dyDescent="0.15">
      <c r="V398" s="142"/>
      <c r="W398" s="142"/>
      <c r="X398" s="142"/>
      <c r="Y398" s="142"/>
      <c r="BI398" s="143"/>
    </row>
    <row r="399" spans="22:61" s="141" customFormat="1" x14ac:dyDescent="0.15">
      <c r="V399" s="142"/>
      <c r="W399" s="142"/>
      <c r="X399" s="142"/>
      <c r="Y399" s="142"/>
      <c r="BI399" s="143"/>
    </row>
    <row r="400" spans="22:61" s="141" customFormat="1" x14ac:dyDescent="0.15">
      <c r="V400" s="142"/>
      <c r="W400" s="142"/>
      <c r="X400" s="142"/>
      <c r="Y400" s="142"/>
      <c r="BI400" s="143"/>
    </row>
    <row r="401" spans="22:61" s="141" customFormat="1" x14ac:dyDescent="0.15">
      <c r="V401" s="142"/>
      <c r="W401" s="142"/>
      <c r="X401" s="142"/>
      <c r="Y401" s="142"/>
      <c r="BI401" s="143"/>
    </row>
    <row r="402" spans="22:61" s="141" customFormat="1" x14ac:dyDescent="0.15">
      <c r="V402" s="142"/>
      <c r="W402" s="142"/>
      <c r="X402" s="142"/>
      <c r="Y402" s="142"/>
      <c r="BI402" s="143"/>
    </row>
    <row r="403" spans="22:61" s="141" customFormat="1" x14ac:dyDescent="0.15">
      <c r="V403" s="142"/>
      <c r="W403" s="142"/>
      <c r="X403" s="142"/>
      <c r="Y403" s="142"/>
      <c r="BI403" s="143"/>
    </row>
    <row r="404" spans="22:61" s="141" customFormat="1" x14ac:dyDescent="0.15">
      <c r="V404" s="142"/>
      <c r="W404" s="142"/>
      <c r="X404" s="142"/>
      <c r="Y404" s="142"/>
      <c r="BI404" s="143"/>
    </row>
    <row r="405" spans="22:61" s="141" customFormat="1" x14ac:dyDescent="0.15">
      <c r="V405" s="142"/>
      <c r="W405" s="142"/>
      <c r="X405" s="142"/>
      <c r="Y405" s="142"/>
      <c r="BI405" s="143"/>
    </row>
    <row r="406" spans="22:61" s="141" customFormat="1" x14ac:dyDescent="0.15">
      <c r="V406" s="142"/>
      <c r="W406" s="142"/>
      <c r="X406" s="142"/>
      <c r="Y406" s="142"/>
      <c r="BI406" s="143"/>
    </row>
    <row r="407" spans="22:61" s="141" customFormat="1" x14ac:dyDescent="0.15">
      <c r="V407" s="142"/>
      <c r="W407" s="142"/>
      <c r="X407" s="142"/>
      <c r="Y407" s="142"/>
      <c r="BI407" s="143"/>
    </row>
    <row r="408" spans="22:61" s="141" customFormat="1" x14ac:dyDescent="0.15">
      <c r="V408" s="142"/>
      <c r="W408" s="142"/>
      <c r="X408" s="142"/>
      <c r="Y408" s="142"/>
      <c r="BI408" s="143"/>
    </row>
    <row r="409" spans="22:61" s="141" customFormat="1" x14ac:dyDescent="0.15">
      <c r="V409" s="142"/>
      <c r="W409" s="142"/>
      <c r="X409" s="142"/>
      <c r="Y409" s="142"/>
      <c r="BI409" s="143"/>
    </row>
    <row r="410" spans="22:61" s="141" customFormat="1" x14ac:dyDescent="0.15">
      <c r="V410" s="142"/>
      <c r="W410" s="142"/>
      <c r="X410" s="142"/>
      <c r="Y410" s="142"/>
      <c r="BI410" s="143"/>
    </row>
    <row r="411" spans="22:61" s="141" customFormat="1" x14ac:dyDescent="0.15">
      <c r="V411" s="142"/>
      <c r="W411" s="142"/>
      <c r="X411" s="142"/>
      <c r="Y411" s="142"/>
      <c r="BI411" s="143"/>
    </row>
    <row r="412" spans="22:61" s="141" customFormat="1" x14ac:dyDescent="0.15">
      <c r="V412" s="142"/>
      <c r="W412" s="142"/>
      <c r="X412" s="142"/>
      <c r="Y412" s="142"/>
      <c r="BI412" s="143"/>
    </row>
    <row r="413" spans="22:61" s="141" customFormat="1" x14ac:dyDescent="0.15">
      <c r="V413" s="142"/>
      <c r="W413" s="142"/>
      <c r="X413" s="142"/>
      <c r="Y413" s="142"/>
      <c r="BI413" s="143"/>
    </row>
    <row r="414" spans="22:61" s="141" customFormat="1" x14ac:dyDescent="0.15">
      <c r="V414" s="142"/>
      <c r="W414" s="142"/>
      <c r="X414" s="142"/>
      <c r="Y414" s="142"/>
      <c r="BI414" s="143"/>
    </row>
    <row r="415" spans="22:61" s="141" customFormat="1" x14ac:dyDescent="0.15">
      <c r="V415" s="142"/>
      <c r="W415" s="142"/>
      <c r="X415" s="142"/>
      <c r="Y415" s="142"/>
      <c r="BI415" s="143"/>
    </row>
    <row r="416" spans="22:61" s="141" customFormat="1" x14ac:dyDescent="0.15">
      <c r="V416" s="142"/>
      <c r="W416" s="142"/>
      <c r="X416" s="142"/>
      <c r="Y416" s="142"/>
      <c r="BI416" s="143"/>
    </row>
    <row r="417" spans="22:61" s="141" customFormat="1" x14ac:dyDescent="0.15">
      <c r="V417" s="142"/>
      <c r="W417" s="142"/>
      <c r="X417" s="142"/>
      <c r="Y417" s="142"/>
      <c r="BI417" s="143"/>
    </row>
    <row r="418" spans="22:61" s="141" customFormat="1" x14ac:dyDescent="0.15">
      <c r="V418" s="142"/>
      <c r="W418" s="142"/>
      <c r="X418" s="142"/>
      <c r="Y418" s="142"/>
      <c r="BI418" s="143"/>
    </row>
    <row r="419" spans="22:61" s="141" customFormat="1" x14ac:dyDescent="0.15">
      <c r="V419" s="142"/>
      <c r="W419" s="142"/>
      <c r="X419" s="142"/>
      <c r="Y419" s="142"/>
      <c r="BI419" s="143"/>
    </row>
    <row r="420" spans="22:61" s="141" customFormat="1" x14ac:dyDescent="0.15">
      <c r="V420" s="142"/>
      <c r="W420" s="142"/>
      <c r="X420" s="142"/>
      <c r="Y420" s="142"/>
      <c r="BI420" s="143"/>
    </row>
    <row r="421" spans="22:61" s="141" customFormat="1" x14ac:dyDescent="0.15">
      <c r="V421" s="142"/>
      <c r="W421" s="142"/>
      <c r="X421" s="142"/>
      <c r="Y421" s="142"/>
      <c r="BI421" s="143"/>
    </row>
    <row r="422" spans="22:61" s="141" customFormat="1" x14ac:dyDescent="0.15">
      <c r="V422" s="142"/>
      <c r="W422" s="142"/>
      <c r="X422" s="142"/>
      <c r="Y422" s="142"/>
      <c r="BI422" s="143"/>
    </row>
    <row r="423" spans="22:61" s="141" customFormat="1" x14ac:dyDescent="0.15">
      <c r="V423" s="142"/>
      <c r="W423" s="142"/>
      <c r="X423" s="142"/>
      <c r="Y423" s="142"/>
      <c r="BI423" s="143"/>
    </row>
    <row r="424" spans="22:61" s="141" customFormat="1" x14ac:dyDescent="0.15">
      <c r="V424" s="142"/>
      <c r="W424" s="142"/>
      <c r="X424" s="142"/>
      <c r="Y424" s="142"/>
      <c r="BI424" s="143"/>
    </row>
    <row r="425" spans="22:61" s="141" customFormat="1" x14ac:dyDescent="0.15">
      <c r="V425" s="142"/>
      <c r="W425" s="142"/>
      <c r="X425" s="142"/>
      <c r="Y425" s="142"/>
      <c r="BI425" s="143"/>
    </row>
    <row r="426" spans="22:61" s="141" customFormat="1" x14ac:dyDescent="0.15">
      <c r="V426" s="142"/>
      <c r="W426" s="142"/>
      <c r="X426" s="142"/>
      <c r="Y426" s="142"/>
      <c r="BI426" s="143"/>
    </row>
    <row r="427" spans="22:61" s="141" customFormat="1" x14ac:dyDescent="0.15">
      <c r="V427" s="142"/>
      <c r="W427" s="142"/>
      <c r="X427" s="142"/>
      <c r="Y427" s="142"/>
      <c r="BI427" s="143"/>
    </row>
    <row r="428" spans="22:61" s="141" customFormat="1" x14ac:dyDescent="0.15">
      <c r="V428" s="142"/>
      <c r="W428" s="142"/>
      <c r="X428" s="142"/>
      <c r="Y428" s="142"/>
      <c r="BI428" s="143"/>
    </row>
    <row r="429" spans="22:61" s="141" customFormat="1" x14ac:dyDescent="0.15">
      <c r="V429" s="142"/>
      <c r="W429" s="142"/>
      <c r="X429" s="142"/>
      <c r="Y429" s="142"/>
      <c r="BI429" s="143"/>
    </row>
    <row r="430" spans="22:61" s="141" customFormat="1" x14ac:dyDescent="0.15">
      <c r="V430" s="142"/>
      <c r="W430" s="142"/>
      <c r="X430" s="142"/>
      <c r="Y430" s="142"/>
      <c r="BI430" s="143"/>
    </row>
    <row r="431" spans="22:61" s="141" customFormat="1" x14ac:dyDescent="0.15">
      <c r="V431" s="142"/>
      <c r="W431" s="142"/>
      <c r="X431" s="142"/>
      <c r="Y431" s="142"/>
      <c r="BI431" s="143"/>
    </row>
    <row r="432" spans="22:61" s="141" customFormat="1" x14ac:dyDescent="0.15">
      <c r="V432" s="142"/>
      <c r="W432" s="142"/>
      <c r="X432" s="142"/>
      <c r="Y432" s="142"/>
      <c r="BI432" s="143"/>
    </row>
    <row r="433" spans="22:61" s="141" customFormat="1" x14ac:dyDescent="0.15">
      <c r="V433" s="142"/>
      <c r="W433" s="142"/>
      <c r="X433" s="142"/>
      <c r="Y433" s="142"/>
      <c r="BI433" s="143"/>
    </row>
    <row r="434" spans="22:61" s="141" customFormat="1" x14ac:dyDescent="0.15">
      <c r="V434" s="142"/>
      <c r="W434" s="142"/>
      <c r="X434" s="142"/>
      <c r="Y434" s="142"/>
      <c r="BI434" s="143"/>
    </row>
    <row r="435" spans="22:61" s="141" customFormat="1" x14ac:dyDescent="0.15">
      <c r="V435" s="142"/>
      <c r="W435" s="142"/>
      <c r="X435" s="142"/>
      <c r="Y435" s="142"/>
      <c r="BI435" s="143"/>
    </row>
    <row r="436" spans="22:61" s="141" customFormat="1" x14ac:dyDescent="0.15">
      <c r="V436" s="142"/>
      <c r="W436" s="142"/>
      <c r="X436" s="142"/>
      <c r="Y436" s="142"/>
      <c r="BI436" s="143"/>
    </row>
    <row r="437" spans="22:61" s="141" customFormat="1" x14ac:dyDescent="0.15">
      <c r="V437" s="142"/>
      <c r="W437" s="142"/>
      <c r="X437" s="142"/>
      <c r="Y437" s="142"/>
      <c r="BI437" s="143"/>
    </row>
    <row r="438" spans="22:61" s="141" customFormat="1" x14ac:dyDescent="0.15">
      <c r="V438" s="142"/>
      <c r="W438" s="142"/>
      <c r="X438" s="142"/>
      <c r="Y438" s="142"/>
      <c r="BI438" s="143"/>
    </row>
    <row r="439" spans="22:61" s="141" customFormat="1" x14ac:dyDescent="0.15">
      <c r="V439" s="142"/>
      <c r="W439" s="142"/>
      <c r="X439" s="142"/>
      <c r="Y439" s="142"/>
      <c r="BI439" s="143"/>
    </row>
    <row r="440" spans="22:61" s="141" customFormat="1" x14ac:dyDescent="0.15">
      <c r="V440" s="142"/>
      <c r="W440" s="142"/>
      <c r="X440" s="142"/>
      <c r="Y440" s="142"/>
      <c r="BI440" s="143"/>
    </row>
    <row r="441" spans="22:61" s="141" customFormat="1" x14ac:dyDescent="0.15">
      <c r="V441" s="142"/>
      <c r="W441" s="142"/>
      <c r="X441" s="142"/>
      <c r="Y441" s="142"/>
      <c r="BI441" s="143"/>
    </row>
    <row r="442" spans="22:61" s="141" customFormat="1" x14ac:dyDescent="0.15">
      <c r="V442" s="142"/>
      <c r="W442" s="142"/>
      <c r="X442" s="142"/>
      <c r="Y442" s="142"/>
      <c r="BI442" s="143"/>
    </row>
    <row r="443" spans="22:61" s="141" customFormat="1" x14ac:dyDescent="0.15">
      <c r="V443" s="142"/>
      <c r="W443" s="142"/>
      <c r="X443" s="142"/>
      <c r="Y443" s="142"/>
      <c r="BI443" s="143"/>
    </row>
    <row r="444" spans="22:61" s="141" customFormat="1" x14ac:dyDescent="0.15">
      <c r="V444" s="142"/>
      <c r="W444" s="142"/>
      <c r="X444" s="142"/>
      <c r="Y444" s="142"/>
      <c r="BI444" s="143"/>
    </row>
    <row r="445" spans="22:61" s="141" customFormat="1" x14ac:dyDescent="0.15">
      <c r="V445" s="142"/>
      <c r="W445" s="142"/>
      <c r="X445" s="142"/>
      <c r="Y445" s="142"/>
      <c r="BI445" s="143"/>
    </row>
    <row r="446" spans="22:61" s="141" customFormat="1" x14ac:dyDescent="0.15">
      <c r="V446" s="142"/>
      <c r="W446" s="142"/>
      <c r="X446" s="142"/>
      <c r="Y446" s="142"/>
      <c r="BI446" s="143"/>
    </row>
    <row r="447" spans="22:61" s="141" customFormat="1" x14ac:dyDescent="0.15">
      <c r="V447" s="142"/>
      <c r="W447" s="142"/>
      <c r="X447" s="142"/>
      <c r="Y447" s="142"/>
      <c r="BI447" s="143"/>
    </row>
    <row r="448" spans="22:61" s="141" customFormat="1" x14ac:dyDescent="0.15">
      <c r="V448" s="142"/>
      <c r="W448" s="142"/>
      <c r="X448" s="142"/>
      <c r="Y448" s="142"/>
      <c r="BI448" s="143"/>
    </row>
    <row r="449" spans="22:61" s="141" customFormat="1" x14ac:dyDescent="0.15">
      <c r="V449" s="142"/>
      <c r="W449" s="142"/>
      <c r="X449" s="142"/>
      <c r="Y449" s="142"/>
      <c r="BI449" s="143"/>
    </row>
    <row r="450" spans="22:61" s="141" customFormat="1" x14ac:dyDescent="0.15">
      <c r="V450" s="142"/>
      <c r="W450" s="142"/>
      <c r="X450" s="142"/>
      <c r="Y450" s="142"/>
      <c r="BI450" s="143"/>
    </row>
    <row r="451" spans="22:61" s="141" customFormat="1" x14ac:dyDescent="0.15">
      <c r="V451" s="142"/>
      <c r="W451" s="142"/>
      <c r="X451" s="142"/>
      <c r="Y451" s="142"/>
      <c r="BI451" s="143"/>
    </row>
    <row r="452" spans="22:61" s="141" customFormat="1" x14ac:dyDescent="0.15">
      <c r="V452" s="142"/>
      <c r="W452" s="142"/>
      <c r="X452" s="142"/>
      <c r="Y452" s="142"/>
      <c r="BI452" s="143"/>
    </row>
    <row r="453" spans="22:61" s="141" customFormat="1" x14ac:dyDescent="0.15">
      <c r="V453" s="142"/>
      <c r="W453" s="142"/>
      <c r="X453" s="142"/>
      <c r="Y453" s="142"/>
      <c r="BI453" s="143"/>
    </row>
    <row r="454" spans="22:61" s="141" customFormat="1" x14ac:dyDescent="0.15">
      <c r="V454" s="142"/>
      <c r="W454" s="142"/>
      <c r="X454" s="142"/>
      <c r="Y454" s="142"/>
      <c r="BI454" s="143"/>
    </row>
    <row r="455" spans="22:61" s="141" customFormat="1" x14ac:dyDescent="0.15">
      <c r="V455" s="142"/>
      <c r="W455" s="142"/>
      <c r="X455" s="142"/>
      <c r="Y455" s="142"/>
      <c r="BI455" s="143"/>
    </row>
    <row r="456" spans="22:61" s="141" customFormat="1" x14ac:dyDescent="0.15">
      <c r="V456" s="142"/>
      <c r="W456" s="142"/>
      <c r="X456" s="142"/>
      <c r="Y456" s="142"/>
      <c r="BI456" s="143"/>
    </row>
    <row r="457" spans="22:61" s="141" customFormat="1" x14ac:dyDescent="0.15">
      <c r="V457" s="142"/>
      <c r="W457" s="142"/>
      <c r="X457" s="142"/>
      <c r="Y457" s="142"/>
      <c r="BI457" s="143"/>
    </row>
    <row r="458" spans="22:61" s="141" customFormat="1" x14ac:dyDescent="0.15">
      <c r="V458" s="142"/>
      <c r="W458" s="142"/>
      <c r="X458" s="142"/>
      <c r="Y458" s="142"/>
      <c r="BI458" s="143"/>
    </row>
    <row r="459" spans="22:61" s="141" customFormat="1" x14ac:dyDescent="0.15">
      <c r="V459" s="142"/>
      <c r="W459" s="142"/>
      <c r="X459" s="142"/>
      <c r="Y459" s="142"/>
      <c r="BI459" s="143"/>
    </row>
    <row r="460" spans="22:61" s="141" customFormat="1" x14ac:dyDescent="0.15">
      <c r="V460" s="142"/>
      <c r="W460" s="142"/>
      <c r="X460" s="142"/>
      <c r="Y460" s="142"/>
      <c r="BI460" s="143"/>
    </row>
    <row r="461" spans="22:61" s="141" customFormat="1" x14ac:dyDescent="0.15">
      <c r="V461" s="142"/>
      <c r="W461" s="142"/>
      <c r="X461" s="142"/>
      <c r="Y461" s="142"/>
      <c r="BI461" s="143"/>
    </row>
    <row r="462" spans="22:61" s="141" customFormat="1" x14ac:dyDescent="0.15">
      <c r="V462" s="142"/>
      <c r="W462" s="142"/>
      <c r="X462" s="142"/>
      <c r="Y462" s="142"/>
      <c r="BI462" s="143"/>
    </row>
    <row r="463" spans="22:61" s="141" customFormat="1" x14ac:dyDescent="0.15">
      <c r="V463" s="142"/>
      <c r="W463" s="142"/>
      <c r="X463" s="142"/>
      <c r="Y463" s="142"/>
      <c r="BI463" s="143"/>
    </row>
    <row r="464" spans="22:61" s="141" customFormat="1" x14ac:dyDescent="0.15">
      <c r="V464" s="142"/>
      <c r="W464" s="142"/>
      <c r="X464" s="142"/>
      <c r="Y464" s="142"/>
      <c r="BI464" s="143"/>
    </row>
    <row r="465" spans="22:61" s="141" customFormat="1" x14ac:dyDescent="0.15">
      <c r="V465" s="142"/>
      <c r="W465" s="142"/>
      <c r="X465" s="142"/>
      <c r="Y465" s="142"/>
      <c r="BI465" s="143"/>
    </row>
    <row r="466" spans="22:61" s="141" customFormat="1" x14ac:dyDescent="0.15">
      <c r="V466" s="142"/>
      <c r="W466" s="142"/>
      <c r="X466" s="142"/>
      <c r="Y466" s="142"/>
      <c r="BI466" s="143"/>
    </row>
    <row r="467" spans="22:61" s="141" customFormat="1" x14ac:dyDescent="0.15">
      <c r="V467" s="142"/>
      <c r="W467" s="142"/>
      <c r="X467" s="142"/>
      <c r="Y467" s="142"/>
      <c r="BI467" s="143"/>
    </row>
    <row r="468" spans="22:61" s="141" customFormat="1" x14ac:dyDescent="0.15">
      <c r="V468" s="142"/>
      <c r="W468" s="142"/>
      <c r="X468" s="142"/>
      <c r="Y468" s="142"/>
      <c r="BI468" s="143"/>
    </row>
    <row r="469" spans="22:61" s="141" customFormat="1" x14ac:dyDescent="0.15">
      <c r="V469" s="142"/>
      <c r="W469" s="142"/>
      <c r="X469" s="142"/>
      <c r="Y469" s="142"/>
      <c r="BI469" s="143"/>
    </row>
    <row r="470" spans="22:61" s="141" customFormat="1" x14ac:dyDescent="0.15">
      <c r="V470" s="142"/>
      <c r="W470" s="142"/>
      <c r="X470" s="142"/>
      <c r="Y470" s="142"/>
      <c r="BI470" s="143"/>
    </row>
    <row r="471" spans="22:61" s="141" customFormat="1" x14ac:dyDescent="0.15">
      <c r="V471" s="142"/>
      <c r="W471" s="142"/>
      <c r="X471" s="142"/>
      <c r="Y471" s="142"/>
      <c r="BI471" s="143"/>
    </row>
    <row r="472" spans="22:61" s="141" customFormat="1" x14ac:dyDescent="0.15">
      <c r="V472" s="142"/>
      <c r="W472" s="142"/>
      <c r="X472" s="142"/>
      <c r="Y472" s="142"/>
      <c r="BI472" s="143"/>
    </row>
    <row r="473" spans="22:61" s="141" customFormat="1" x14ac:dyDescent="0.15">
      <c r="V473" s="142"/>
      <c r="W473" s="142"/>
      <c r="X473" s="142"/>
      <c r="Y473" s="142"/>
      <c r="BI473" s="143"/>
    </row>
    <row r="474" spans="22:61" s="141" customFormat="1" x14ac:dyDescent="0.15">
      <c r="V474" s="142"/>
      <c r="W474" s="142"/>
      <c r="X474" s="142"/>
      <c r="Y474" s="142"/>
      <c r="BI474" s="143"/>
    </row>
    <row r="475" spans="22:61" s="141" customFormat="1" x14ac:dyDescent="0.15">
      <c r="V475" s="142"/>
      <c r="W475" s="142"/>
      <c r="X475" s="142"/>
      <c r="Y475" s="142"/>
      <c r="BI475" s="143"/>
    </row>
    <row r="476" spans="22:61" s="141" customFormat="1" x14ac:dyDescent="0.15">
      <c r="V476" s="142"/>
      <c r="W476" s="142"/>
      <c r="X476" s="142"/>
      <c r="Y476" s="142"/>
      <c r="BI476" s="143"/>
    </row>
    <row r="477" spans="22:61" s="141" customFormat="1" x14ac:dyDescent="0.15">
      <c r="V477" s="142"/>
      <c r="W477" s="142"/>
      <c r="X477" s="142"/>
      <c r="Y477" s="142"/>
      <c r="BI477" s="143"/>
    </row>
    <row r="478" spans="22:61" s="141" customFormat="1" x14ac:dyDescent="0.15">
      <c r="V478" s="142"/>
      <c r="W478" s="142"/>
      <c r="X478" s="142"/>
      <c r="Y478" s="142"/>
      <c r="BI478" s="143"/>
    </row>
    <row r="479" spans="22:61" s="141" customFormat="1" x14ac:dyDescent="0.15">
      <c r="V479" s="142"/>
      <c r="W479" s="142"/>
      <c r="X479" s="142"/>
      <c r="Y479" s="142"/>
      <c r="BI479" s="143"/>
    </row>
    <row r="480" spans="22:61" s="141" customFormat="1" x14ac:dyDescent="0.15">
      <c r="V480" s="142"/>
      <c r="W480" s="142"/>
      <c r="X480" s="142"/>
      <c r="Y480" s="142"/>
      <c r="BI480" s="143"/>
    </row>
    <row r="481" spans="22:61" s="141" customFormat="1" x14ac:dyDescent="0.15">
      <c r="V481" s="142"/>
      <c r="W481" s="142"/>
      <c r="X481" s="142"/>
      <c r="Y481" s="142"/>
      <c r="BI481" s="143"/>
    </row>
    <row r="482" spans="22:61" s="141" customFormat="1" x14ac:dyDescent="0.15">
      <c r="V482" s="142"/>
      <c r="W482" s="142"/>
      <c r="X482" s="142"/>
      <c r="Y482" s="142"/>
      <c r="BI482" s="143"/>
    </row>
    <row r="483" spans="22:61" s="141" customFormat="1" x14ac:dyDescent="0.15">
      <c r="V483" s="142"/>
      <c r="W483" s="142"/>
      <c r="X483" s="142"/>
      <c r="Y483" s="142"/>
      <c r="BI483" s="143"/>
    </row>
    <row r="484" spans="22:61" s="141" customFormat="1" x14ac:dyDescent="0.15">
      <c r="V484" s="142"/>
      <c r="W484" s="142"/>
      <c r="X484" s="142"/>
      <c r="Y484" s="142"/>
      <c r="BI484" s="143"/>
    </row>
    <row r="485" spans="22:61" s="141" customFormat="1" x14ac:dyDescent="0.15">
      <c r="V485" s="142"/>
      <c r="W485" s="142"/>
      <c r="X485" s="142"/>
      <c r="Y485" s="142"/>
      <c r="BI485" s="143"/>
    </row>
    <row r="486" spans="22:61" s="141" customFormat="1" x14ac:dyDescent="0.15">
      <c r="V486" s="142"/>
      <c r="W486" s="142"/>
      <c r="X486" s="142"/>
      <c r="Y486" s="142"/>
      <c r="BI486" s="143"/>
    </row>
    <row r="487" spans="22:61" s="141" customFormat="1" x14ac:dyDescent="0.15">
      <c r="V487" s="142"/>
      <c r="W487" s="142"/>
      <c r="X487" s="142"/>
      <c r="Y487" s="142"/>
      <c r="BI487" s="143"/>
    </row>
    <row r="488" spans="22:61" s="141" customFormat="1" x14ac:dyDescent="0.15">
      <c r="V488" s="142"/>
      <c r="W488" s="142"/>
      <c r="X488" s="142"/>
      <c r="Y488" s="142"/>
      <c r="BI488" s="143"/>
    </row>
    <row r="489" spans="22:61" s="141" customFormat="1" x14ac:dyDescent="0.15">
      <c r="V489" s="142"/>
      <c r="W489" s="142"/>
      <c r="X489" s="142"/>
      <c r="Y489" s="142"/>
      <c r="BI489" s="143"/>
    </row>
    <row r="490" spans="22:61" s="141" customFormat="1" x14ac:dyDescent="0.15">
      <c r="V490" s="142"/>
      <c r="W490" s="142"/>
      <c r="X490" s="142"/>
      <c r="Y490" s="142"/>
      <c r="BI490" s="143"/>
    </row>
    <row r="491" spans="22:61" s="141" customFormat="1" x14ac:dyDescent="0.15">
      <c r="V491" s="142"/>
      <c r="W491" s="142"/>
      <c r="X491" s="142"/>
      <c r="Y491" s="142"/>
      <c r="BI491" s="143"/>
    </row>
    <row r="492" spans="22:61" s="141" customFormat="1" x14ac:dyDescent="0.15">
      <c r="V492" s="142"/>
      <c r="W492" s="142"/>
      <c r="X492" s="142"/>
      <c r="Y492" s="142"/>
      <c r="BI492" s="143"/>
    </row>
    <row r="493" spans="22:61" s="141" customFormat="1" x14ac:dyDescent="0.15">
      <c r="V493" s="142"/>
      <c r="W493" s="142"/>
      <c r="X493" s="142"/>
      <c r="Y493" s="142"/>
      <c r="BI493" s="143"/>
    </row>
    <row r="494" spans="22:61" s="141" customFormat="1" x14ac:dyDescent="0.15">
      <c r="V494" s="142"/>
      <c r="W494" s="142"/>
      <c r="X494" s="142"/>
      <c r="Y494" s="142"/>
      <c r="BI494" s="143"/>
    </row>
    <row r="495" spans="22:61" s="141" customFormat="1" x14ac:dyDescent="0.15">
      <c r="V495" s="142"/>
      <c r="W495" s="142"/>
      <c r="X495" s="142"/>
      <c r="Y495" s="142"/>
      <c r="BI495" s="143"/>
    </row>
    <row r="496" spans="22:61" s="141" customFormat="1" x14ac:dyDescent="0.15">
      <c r="V496" s="142"/>
      <c r="W496" s="142"/>
      <c r="X496" s="142"/>
      <c r="Y496" s="142"/>
      <c r="BI496" s="143"/>
    </row>
    <row r="497" spans="22:61" s="141" customFormat="1" x14ac:dyDescent="0.15">
      <c r="V497" s="142"/>
      <c r="W497" s="142"/>
      <c r="X497" s="142"/>
      <c r="Y497" s="142"/>
      <c r="BI497" s="143"/>
    </row>
    <row r="498" spans="22:61" s="141" customFormat="1" x14ac:dyDescent="0.15">
      <c r="V498" s="142"/>
      <c r="W498" s="142"/>
      <c r="X498" s="142"/>
      <c r="Y498" s="142"/>
      <c r="BI498" s="143"/>
    </row>
    <row r="499" spans="22:61" s="141" customFormat="1" x14ac:dyDescent="0.15">
      <c r="V499" s="142"/>
      <c r="W499" s="142"/>
      <c r="X499" s="142"/>
      <c r="Y499" s="142"/>
      <c r="BI499" s="143"/>
    </row>
    <row r="500" spans="22:61" s="141" customFormat="1" x14ac:dyDescent="0.15">
      <c r="V500" s="142"/>
      <c r="W500" s="142"/>
      <c r="X500" s="142"/>
      <c r="Y500" s="142"/>
      <c r="BI500" s="143"/>
    </row>
    <row r="501" spans="22:61" s="141" customFormat="1" x14ac:dyDescent="0.15">
      <c r="V501" s="142"/>
      <c r="W501" s="142"/>
      <c r="X501" s="142"/>
      <c r="Y501" s="142"/>
      <c r="BI501" s="143"/>
    </row>
    <row r="502" spans="22:61" s="141" customFormat="1" x14ac:dyDescent="0.15">
      <c r="V502" s="142"/>
      <c r="W502" s="142"/>
      <c r="X502" s="142"/>
      <c r="Y502" s="142"/>
      <c r="BI502" s="143"/>
    </row>
    <row r="503" spans="22:61" s="141" customFormat="1" x14ac:dyDescent="0.15">
      <c r="V503" s="142"/>
      <c r="W503" s="142"/>
      <c r="X503" s="142"/>
      <c r="Y503" s="142"/>
      <c r="BI503" s="143"/>
    </row>
    <row r="504" spans="22:61" s="141" customFormat="1" x14ac:dyDescent="0.15">
      <c r="V504" s="142"/>
      <c r="W504" s="142"/>
      <c r="X504" s="142"/>
      <c r="Y504" s="142"/>
      <c r="BI504" s="143"/>
    </row>
    <row r="505" spans="22:61" s="141" customFormat="1" x14ac:dyDescent="0.15">
      <c r="V505" s="142"/>
      <c r="W505" s="142"/>
      <c r="X505" s="142"/>
      <c r="Y505" s="142"/>
      <c r="BI505" s="143"/>
    </row>
    <row r="506" spans="22:61" s="141" customFormat="1" x14ac:dyDescent="0.15">
      <c r="V506" s="142"/>
      <c r="W506" s="142"/>
      <c r="X506" s="142"/>
      <c r="Y506" s="142"/>
      <c r="BI506" s="143"/>
    </row>
    <row r="507" spans="22:61" s="141" customFormat="1" x14ac:dyDescent="0.15">
      <c r="V507" s="142"/>
      <c r="W507" s="142"/>
      <c r="X507" s="142"/>
      <c r="Y507" s="142"/>
      <c r="BI507" s="143"/>
    </row>
    <row r="508" spans="22:61" s="141" customFormat="1" x14ac:dyDescent="0.15">
      <c r="V508" s="142"/>
      <c r="W508" s="142"/>
      <c r="X508" s="142"/>
      <c r="Y508" s="142"/>
      <c r="BI508" s="143"/>
    </row>
    <row r="509" spans="22:61" s="141" customFormat="1" x14ac:dyDescent="0.15">
      <c r="V509" s="142"/>
      <c r="W509" s="142"/>
      <c r="X509" s="142"/>
      <c r="Y509" s="142"/>
      <c r="BI509" s="143"/>
    </row>
    <row r="510" spans="22:61" s="141" customFormat="1" x14ac:dyDescent="0.15">
      <c r="V510" s="142"/>
      <c r="W510" s="142"/>
      <c r="X510" s="142"/>
      <c r="Y510" s="142"/>
      <c r="BI510" s="143"/>
    </row>
    <row r="511" spans="22:61" s="141" customFormat="1" x14ac:dyDescent="0.15">
      <c r="V511" s="142"/>
      <c r="W511" s="142"/>
      <c r="X511" s="142"/>
      <c r="Y511" s="142"/>
      <c r="BI511" s="143"/>
    </row>
    <row r="512" spans="22:61" s="141" customFormat="1" x14ac:dyDescent="0.15">
      <c r="V512" s="142"/>
      <c r="W512" s="142"/>
      <c r="X512" s="142"/>
      <c r="Y512" s="142"/>
      <c r="BI512" s="143"/>
    </row>
    <row r="513" spans="22:61" s="141" customFormat="1" x14ac:dyDescent="0.15">
      <c r="V513" s="142"/>
      <c r="W513" s="142"/>
      <c r="X513" s="142"/>
      <c r="Y513" s="142"/>
      <c r="BI513" s="143"/>
    </row>
    <row r="514" spans="22:61" s="141" customFormat="1" x14ac:dyDescent="0.15">
      <c r="V514" s="142"/>
      <c r="W514" s="142"/>
      <c r="X514" s="142"/>
      <c r="Y514" s="142"/>
      <c r="BI514" s="143"/>
    </row>
    <row r="515" spans="22:61" s="141" customFormat="1" x14ac:dyDescent="0.15">
      <c r="V515" s="142"/>
      <c r="W515" s="142"/>
      <c r="X515" s="142"/>
      <c r="Y515" s="142"/>
      <c r="BI515" s="143"/>
    </row>
    <row r="516" spans="22:61" s="141" customFormat="1" x14ac:dyDescent="0.15">
      <c r="V516" s="142"/>
      <c r="W516" s="142"/>
      <c r="X516" s="142"/>
      <c r="Y516" s="142"/>
      <c r="BI516" s="143"/>
    </row>
    <row r="517" spans="22:61" s="141" customFormat="1" x14ac:dyDescent="0.15">
      <c r="V517" s="142"/>
      <c r="W517" s="142"/>
      <c r="X517" s="142"/>
      <c r="Y517" s="142"/>
      <c r="BI517" s="143"/>
    </row>
    <row r="518" spans="22:61" s="141" customFormat="1" x14ac:dyDescent="0.15">
      <c r="V518" s="142"/>
      <c r="W518" s="142"/>
      <c r="X518" s="142"/>
      <c r="Y518" s="142"/>
      <c r="BI518" s="143"/>
    </row>
    <row r="519" spans="22:61" s="141" customFormat="1" x14ac:dyDescent="0.15">
      <c r="V519" s="142"/>
      <c r="W519" s="142"/>
      <c r="X519" s="142"/>
      <c r="Y519" s="142"/>
      <c r="BI519" s="143"/>
    </row>
    <row r="520" spans="22:61" s="141" customFormat="1" x14ac:dyDescent="0.15">
      <c r="V520" s="142"/>
      <c r="W520" s="142"/>
      <c r="X520" s="142"/>
      <c r="Y520" s="142"/>
      <c r="BI520" s="143"/>
    </row>
    <row r="521" spans="22:61" s="141" customFormat="1" x14ac:dyDescent="0.15">
      <c r="V521" s="142"/>
      <c r="W521" s="142"/>
      <c r="X521" s="142"/>
      <c r="Y521" s="142"/>
      <c r="BI521" s="143"/>
    </row>
    <row r="522" spans="22:61" s="141" customFormat="1" x14ac:dyDescent="0.15">
      <c r="V522" s="142"/>
      <c r="W522" s="142"/>
      <c r="X522" s="142"/>
      <c r="Y522" s="142"/>
      <c r="BI522" s="143"/>
    </row>
    <row r="523" spans="22:61" s="141" customFormat="1" x14ac:dyDescent="0.15">
      <c r="V523" s="142"/>
      <c r="W523" s="142"/>
      <c r="X523" s="142"/>
      <c r="Y523" s="142"/>
      <c r="BI523" s="143"/>
    </row>
    <row r="524" spans="22:61" s="141" customFormat="1" x14ac:dyDescent="0.15">
      <c r="V524" s="142"/>
      <c r="W524" s="142"/>
      <c r="X524" s="142"/>
      <c r="Y524" s="142"/>
      <c r="BI524" s="143"/>
    </row>
    <row r="525" spans="22:61" s="141" customFormat="1" x14ac:dyDescent="0.15">
      <c r="V525" s="142"/>
      <c r="W525" s="142"/>
      <c r="X525" s="142"/>
      <c r="Y525" s="142"/>
      <c r="BI525" s="143"/>
    </row>
    <row r="526" spans="22:61" s="141" customFormat="1" x14ac:dyDescent="0.15">
      <c r="V526" s="142"/>
      <c r="W526" s="142"/>
      <c r="X526" s="142"/>
      <c r="Y526" s="142"/>
      <c r="BI526" s="143"/>
    </row>
    <row r="527" spans="22:61" s="141" customFormat="1" x14ac:dyDescent="0.15">
      <c r="V527" s="142"/>
      <c r="W527" s="142"/>
      <c r="X527" s="142"/>
      <c r="Y527" s="142"/>
      <c r="BI527" s="143"/>
    </row>
    <row r="528" spans="22:61" s="141" customFormat="1" x14ac:dyDescent="0.15">
      <c r="V528" s="142"/>
      <c r="W528" s="142"/>
      <c r="X528" s="142"/>
      <c r="Y528" s="142"/>
      <c r="BI528" s="143"/>
    </row>
    <row r="529" spans="22:61" s="141" customFormat="1" x14ac:dyDescent="0.15">
      <c r="V529" s="142"/>
      <c r="W529" s="142"/>
      <c r="X529" s="142"/>
      <c r="Y529" s="142"/>
      <c r="BI529" s="143"/>
    </row>
    <row r="530" spans="22:61" s="141" customFormat="1" x14ac:dyDescent="0.15">
      <c r="V530" s="142"/>
      <c r="W530" s="142"/>
      <c r="X530" s="142"/>
      <c r="Y530" s="142"/>
      <c r="BI530" s="143"/>
    </row>
    <row r="531" spans="22:61" s="141" customFormat="1" x14ac:dyDescent="0.15">
      <c r="V531" s="142"/>
      <c r="W531" s="142"/>
      <c r="X531" s="142"/>
      <c r="Y531" s="142"/>
      <c r="BI531" s="143"/>
    </row>
    <row r="532" spans="22:61" s="141" customFormat="1" x14ac:dyDescent="0.15">
      <c r="V532" s="142"/>
      <c r="W532" s="142"/>
      <c r="X532" s="142"/>
      <c r="Y532" s="142"/>
      <c r="BI532" s="143"/>
    </row>
    <row r="533" spans="22:61" s="141" customFormat="1" x14ac:dyDescent="0.15">
      <c r="V533" s="142"/>
      <c r="W533" s="142"/>
      <c r="X533" s="142"/>
      <c r="Y533" s="142"/>
      <c r="BI533" s="143"/>
    </row>
    <row r="534" spans="22:61" s="141" customFormat="1" x14ac:dyDescent="0.15">
      <c r="V534" s="142"/>
      <c r="W534" s="142"/>
      <c r="X534" s="142"/>
      <c r="Y534" s="142"/>
      <c r="BI534" s="143"/>
    </row>
    <row r="535" spans="22:61" s="141" customFormat="1" x14ac:dyDescent="0.15">
      <c r="V535" s="142"/>
      <c r="W535" s="142"/>
      <c r="X535" s="142"/>
      <c r="Y535" s="142"/>
      <c r="BI535" s="143"/>
    </row>
    <row r="536" spans="22:61" s="141" customFormat="1" x14ac:dyDescent="0.15">
      <c r="V536" s="142"/>
      <c r="W536" s="142"/>
      <c r="X536" s="142"/>
      <c r="Y536" s="142"/>
      <c r="BI536" s="143"/>
    </row>
    <row r="537" spans="22:61" s="141" customFormat="1" x14ac:dyDescent="0.15">
      <c r="V537" s="142"/>
      <c r="W537" s="142"/>
      <c r="X537" s="142"/>
      <c r="Y537" s="142"/>
      <c r="BI537" s="143"/>
    </row>
    <row r="538" spans="22:61" s="141" customFormat="1" x14ac:dyDescent="0.15">
      <c r="V538" s="142"/>
      <c r="W538" s="142"/>
      <c r="X538" s="142"/>
      <c r="Y538" s="142"/>
      <c r="BI538" s="143"/>
    </row>
    <row r="539" spans="22:61" s="141" customFormat="1" x14ac:dyDescent="0.15">
      <c r="V539" s="142"/>
      <c r="W539" s="142"/>
      <c r="X539" s="142"/>
      <c r="Y539" s="142"/>
      <c r="BI539" s="143"/>
    </row>
    <row r="540" spans="22:61" s="141" customFormat="1" x14ac:dyDescent="0.15">
      <c r="V540" s="142"/>
      <c r="W540" s="142"/>
      <c r="X540" s="142"/>
      <c r="Y540" s="142"/>
      <c r="BI540" s="143"/>
    </row>
    <row r="541" spans="22:61" s="141" customFormat="1" x14ac:dyDescent="0.15">
      <c r="V541" s="142"/>
      <c r="W541" s="142"/>
      <c r="X541" s="142"/>
      <c r="Y541" s="142"/>
      <c r="BI541" s="143"/>
    </row>
    <row r="542" spans="22:61" s="141" customFormat="1" x14ac:dyDescent="0.15">
      <c r="V542" s="142"/>
      <c r="W542" s="142"/>
      <c r="X542" s="142"/>
      <c r="Y542" s="142"/>
      <c r="BI542" s="143"/>
    </row>
    <row r="543" spans="22:61" s="141" customFormat="1" x14ac:dyDescent="0.15">
      <c r="V543" s="142"/>
      <c r="W543" s="142"/>
      <c r="X543" s="142"/>
      <c r="Y543" s="142"/>
      <c r="BI543" s="143"/>
    </row>
    <row r="544" spans="22:61" s="141" customFormat="1" x14ac:dyDescent="0.15">
      <c r="V544" s="142"/>
      <c r="W544" s="142"/>
      <c r="X544" s="142"/>
      <c r="Y544" s="142"/>
      <c r="BI544" s="143"/>
    </row>
    <row r="545" spans="22:61" s="141" customFormat="1" x14ac:dyDescent="0.15">
      <c r="V545" s="142"/>
      <c r="W545" s="142"/>
      <c r="X545" s="142"/>
      <c r="Y545" s="142"/>
      <c r="BI545" s="143"/>
    </row>
    <row r="546" spans="22:61" s="141" customFormat="1" x14ac:dyDescent="0.15">
      <c r="V546" s="142"/>
      <c r="W546" s="142"/>
      <c r="X546" s="142"/>
      <c r="Y546" s="142"/>
      <c r="BI546" s="143"/>
    </row>
    <row r="547" spans="22:61" s="141" customFormat="1" x14ac:dyDescent="0.15">
      <c r="V547" s="142"/>
      <c r="W547" s="142"/>
      <c r="X547" s="142"/>
      <c r="Y547" s="142"/>
      <c r="BI547" s="143"/>
    </row>
    <row r="548" spans="22:61" s="141" customFormat="1" x14ac:dyDescent="0.15">
      <c r="V548" s="142"/>
      <c r="W548" s="142"/>
      <c r="X548" s="142"/>
      <c r="Y548" s="142"/>
      <c r="BI548" s="143"/>
    </row>
    <row r="549" spans="22:61" s="141" customFormat="1" x14ac:dyDescent="0.15">
      <c r="V549" s="142"/>
      <c r="W549" s="142"/>
      <c r="X549" s="142"/>
      <c r="Y549" s="142"/>
      <c r="BI549" s="143"/>
    </row>
    <row r="550" spans="22:61" s="141" customFormat="1" x14ac:dyDescent="0.15">
      <c r="V550" s="142"/>
      <c r="W550" s="142"/>
      <c r="X550" s="142"/>
      <c r="Y550" s="142"/>
      <c r="BI550" s="143"/>
    </row>
    <row r="551" spans="22:61" s="141" customFormat="1" x14ac:dyDescent="0.15">
      <c r="V551" s="142"/>
      <c r="W551" s="142"/>
      <c r="X551" s="142"/>
      <c r="Y551" s="142"/>
      <c r="BI551" s="143"/>
    </row>
    <row r="552" spans="22:61" s="141" customFormat="1" x14ac:dyDescent="0.15">
      <c r="V552" s="142"/>
      <c r="W552" s="142"/>
      <c r="X552" s="142"/>
      <c r="Y552" s="142"/>
      <c r="BI552" s="143"/>
    </row>
    <row r="553" spans="22:61" s="141" customFormat="1" x14ac:dyDescent="0.15">
      <c r="V553" s="142"/>
      <c r="W553" s="142"/>
      <c r="X553" s="142"/>
      <c r="Y553" s="142"/>
      <c r="BI553" s="143"/>
    </row>
    <row r="554" spans="22:61" s="141" customFormat="1" x14ac:dyDescent="0.15">
      <c r="V554" s="142"/>
      <c r="W554" s="142"/>
      <c r="X554" s="142"/>
      <c r="Y554" s="142"/>
      <c r="BI554" s="143"/>
    </row>
    <row r="555" spans="22:61" s="141" customFormat="1" x14ac:dyDescent="0.15">
      <c r="V555" s="142"/>
      <c r="W555" s="142"/>
      <c r="X555" s="142"/>
      <c r="Y555" s="142"/>
      <c r="BI555" s="143"/>
    </row>
    <row r="556" spans="22:61" s="141" customFormat="1" x14ac:dyDescent="0.15">
      <c r="V556" s="142"/>
      <c r="W556" s="142"/>
      <c r="X556" s="142"/>
      <c r="Y556" s="142"/>
      <c r="BI556" s="143"/>
    </row>
    <row r="557" spans="22:61" s="141" customFormat="1" x14ac:dyDescent="0.15">
      <c r="V557" s="142"/>
      <c r="W557" s="142"/>
      <c r="X557" s="142"/>
      <c r="Y557" s="142"/>
      <c r="BI557" s="143"/>
    </row>
    <row r="558" spans="22:61" s="141" customFormat="1" x14ac:dyDescent="0.15">
      <c r="V558" s="142"/>
      <c r="W558" s="142"/>
      <c r="X558" s="142"/>
      <c r="Y558" s="142"/>
      <c r="BI558" s="143"/>
    </row>
    <row r="559" spans="22:61" s="141" customFormat="1" x14ac:dyDescent="0.15">
      <c r="V559" s="142"/>
      <c r="W559" s="142"/>
      <c r="X559" s="142"/>
      <c r="Y559" s="142"/>
      <c r="BI559" s="143"/>
    </row>
    <row r="560" spans="22:61" s="141" customFormat="1" x14ac:dyDescent="0.15">
      <c r="V560" s="142"/>
      <c r="W560" s="142"/>
      <c r="X560" s="142"/>
      <c r="Y560" s="142"/>
      <c r="BI560" s="143"/>
    </row>
    <row r="561" spans="22:61" s="141" customFormat="1" x14ac:dyDescent="0.15">
      <c r="V561" s="142"/>
      <c r="W561" s="142"/>
      <c r="X561" s="142"/>
      <c r="Y561" s="142"/>
      <c r="BI561" s="143"/>
    </row>
    <row r="562" spans="22:61" s="141" customFormat="1" x14ac:dyDescent="0.15">
      <c r="V562" s="142"/>
      <c r="W562" s="142"/>
      <c r="X562" s="142"/>
      <c r="Y562" s="142"/>
      <c r="BI562" s="143"/>
    </row>
    <row r="563" spans="22:61" s="141" customFormat="1" x14ac:dyDescent="0.15">
      <c r="V563" s="142"/>
      <c r="W563" s="142"/>
      <c r="X563" s="142"/>
      <c r="Y563" s="142"/>
      <c r="BI563" s="143"/>
    </row>
    <row r="564" spans="22:61" s="141" customFormat="1" x14ac:dyDescent="0.15">
      <c r="V564" s="142"/>
      <c r="W564" s="142"/>
      <c r="X564" s="142"/>
      <c r="Y564" s="142"/>
      <c r="BI564" s="143"/>
    </row>
    <row r="565" spans="22:61" s="141" customFormat="1" x14ac:dyDescent="0.15">
      <c r="V565" s="142"/>
      <c r="W565" s="142"/>
      <c r="X565" s="142"/>
      <c r="Y565" s="142"/>
      <c r="BI565" s="143"/>
    </row>
    <row r="566" spans="22:61" s="141" customFormat="1" x14ac:dyDescent="0.15">
      <c r="V566" s="142"/>
      <c r="W566" s="142"/>
      <c r="X566" s="142"/>
      <c r="Y566" s="142"/>
      <c r="BI566" s="143"/>
    </row>
    <row r="567" spans="22:61" s="141" customFormat="1" x14ac:dyDescent="0.15">
      <c r="V567" s="142"/>
      <c r="W567" s="142"/>
      <c r="X567" s="142"/>
      <c r="Y567" s="142"/>
      <c r="BI567" s="143"/>
    </row>
    <row r="568" spans="22:61" s="141" customFormat="1" x14ac:dyDescent="0.15">
      <c r="V568" s="142"/>
      <c r="W568" s="142"/>
      <c r="X568" s="142"/>
      <c r="Y568" s="142"/>
      <c r="BI568" s="143"/>
    </row>
    <row r="569" spans="22:61" s="141" customFormat="1" x14ac:dyDescent="0.15">
      <c r="V569" s="142"/>
      <c r="W569" s="142"/>
      <c r="X569" s="142"/>
      <c r="Y569" s="142"/>
      <c r="BI569" s="143"/>
    </row>
    <row r="570" spans="22:61" s="141" customFormat="1" x14ac:dyDescent="0.15">
      <c r="V570" s="142"/>
      <c r="W570" s="142"/>
      <c r="X570" s="142"/>
      <c r="Y570" s="142"/>
      <c r="BI570" s="143"/>
    </row>
    <row r="571" spans="22:61" s="141" customFormat="1" x14ac:dyDescent="0.15">
      <c r="V571" s="142"/>
      <c r="W571" s="142"/>
      <c r="X571" s="142"/>
      <c r="Y571" s="142"/>
      <c r="BI571" s="143"/>
    </row>
    <row r="572" spans="22:61" s="141" customFormat="1" x14ac:dyDescent="0.15">
      <c r="V572" s="142"/>
      <c r="W572" s="142"/>
      <c r="X572" s="142"/>
      <c r="Y572" s="142"/>
      <c r="BI572" s="143"/>
    </row>
    <row r="573" spans="22:61" s="141" customFormat="1" x14ac:dyDescent="0.15">
      <c r="V573" s="142"/>
      <c r="W573" s="142"/>
      <c r="X573" s="142"/>
      <c r="Y573" s="142"/>
      <c r="BI573" s="143"/>
    </row>
    <row r="574" spans="22:61" s="141" customFormat="1" x14ac:dyDescent="0.15">
      <c r="V574" s="142"/>
      <c r="W574" s="142"/>
      <c r="X574" s="142"/>
      <c r="Y574" s="142"/>
      <c r="BI574" s="143"/>
    </row>
    <row r="575" spans="22:61" s="141" customFormat="1" x14ac:dyDescent="0.15">
      <c r="V575" s="142"/>
      <c r="W575" s="142"/>
      <c r="X575" s="142"/>
      <c r="Y575" s="142"/>
      <c r="BI575" s="143"/>
    </row>
    <row r="576" spans="22:61" s="141" customFormat="1" x14ac:dyDescent="0.15">
      <c r="V576" s="142"/>
      <c r="W576" s="142"/>
      <c r="X576" s="142"/>
      <c r="Y576" s="142"/>
      <c r="BI576" s="143"/>
    </row>
    <row r="577" spans="22:61" s="141" customFormat="1" x14ac:dyDescent="0.15">
      <c r="V577" s="142"/>
      <c r="W577" s="142"/>
      <c r="X577" s="142"/>
      <c r="Y577" s="142"/>
      <c r="BI577" s="143"/>
    </row>
    <row r="578" spans="22:61" s="141" customFormat="1" x14ac:dyDescent="0.15">
      <c r="V578" s="142"/>
      <c r="W578" s="142"/>
      <c r="X578" s="142"/>
      <c r="Y578" s="142"/>
      <c r="BI578" s="143"/>
    </row>
    <row r="579" spans="22:61" s="141" customFormat="1" x14ac:dyDescent="0.15">
      <c r="V579" s="142"/>
      <c r="W579" s="142"/>
      <c r="X579" s="142"/>
      <c r="Y579" s="142"/>
      <c r="BI579" s="143"/>
    </row>
    <row r="580" spans="22:61" s="141" customFormat="1" x14ac:dyDescent="0.15">
      <c r="V580" s="142"/>
      <c r="W580" s="142"/>
      <c r="X580" s="142"/>
      <c r="Y580" s="142"/>
      <c r="BI580" s="143"/>
    </row>
    <row r="581" spans="22:61" s="141" customFormat="1" x14ac:dyDescent="0.15">
      <c r="V581" s="142"/>
      <c r="W581" s="142"/>
      <c r="X581" s="142"/>
      <c r="Y581" s="142"/>
      <c r="BI581" s="143"/>
    </row>
    <row r="582" spans="22:61" s="141" customFormat="1" x14ac:dyDescent="0.15">
      <c r="V582" s="142"/>
      <c r="W582" s="142"/>
      <c r="X582" s="142"/>
      <c r="Y582" s="142"/>
      <c r="BI582" s="143"/>
    </row>
    <row r="583" spans="22:61" s="141" customFormat="1" x14ac:dyDescent="0.15">
      <c r="V583" s="142"/>
      <c r="W583" s="142"/>
      <c r="X583" s="142"/>
      <c r="Y583" s="142"/>
      <c r="BI583" s="143"/>
    </row>
    <row r="584" spans="22:61" s="141" customFormat="1" x14ac:dyDescent="0.15">
      <c r="V584" s="142"/>
      <c r="W584" s="142"/>
      <c r="X584" s="142"/>
      <c r="Y584" s="142"/>
      <c r="BI584" s="143"/>
    </row>
    <row r="585" spans="22:61" s="141" customFormat="1" x14ac:dyDescent="0.15">
      <c r="V585" s="142"/>
      <c r="W585" s="142"/>
      <c r="X585" s="142"/>
      <c r="Y585" s="142"/>
      <c r="BI585" s="143"/>
    </row>
    <row r="586" spans="22:61" s="141" customFormat="1" x14ac:dyDescent="0.15">
      <c r="V586" s="142"/>
      <c r="W586" s="142"/>
      <c r="X586" s="142"/>
      <c r="Y586" s="142"/>
      <c r="BI586" s="143"/>
    </row>
    <row r="587" spans="22:61" s="141" customFormat="1" x14ac:dyDescent="0.15">
      <c r="V587" s="142"/>
      <c r="W587" s="142"/>
      <c r="X587" s="142"/>
      <c r="Y587" s="142"/>
      <c r="BI587" s="143"/>
    </row>
    <row r="588" spans="22:61" s="141" customFormat="1" x14ac:dyDescent="0.15">
      <c r="V588" s="142"/>
      <c r="W588" s="142"/>
      <c r="X588" s="142"/>
      <c r="Y588" s="142"/>
      <c r="BI588" s="143"/>
    </row>
    <row r="589" spans="22:61" s="141" customFormat="1" x14ac:dyDescent="0.15">
      <c r="V589" s="142"/>
      <c r="W589" s="142"/>
      <c r="X589" s="142"/>
      <c r="Y589" s="142"/>
      <c r="BI589" s="143"/>
    </row>
    <row r="590" spans="22:61" s="141" customFormat="1" x14ac:dyDescent="0.15">
      <c r="V590" s="142"/>
      <c r="W590" s="142"/>
      <c r="X590" s="142"/>
      <c r="Y590" s="142"/>
      <c r="BI590" s="143"/>
    </row>
    <row r="591" spans="22:61" s="141" customFormat="1" x14ac:dyDescent="0.15">
      <c r="V591" s="142"/>
      <c r="W591" s="142"/>
      <c r="X591" s="142"/>
      <c r="Y591" s="142"/>
      <c r="BI591" s="143"/>
    </row>
    <row r="592" spans="22:61" s="141" customFormat="1" x14ac:dyDescent="0.15">
      <c r="V592" s="142"/>
      <c r="W592" s="142"/>
      <c r="X592" s="142"/>
      <c r="Y592" s="142"/>
      <c r="BI592" s="143"/>
    </row>
    <row r="593" spans="22:61" s="141" customFormat="1" x14ac:dyDescent="0.15">
      <c r="V593" s="142"/>
      <c r="W593" s="142"/>
      <c r="X593" s="142"/>
      <c r="Y593" s="142"/>
      <c r="BI593" s="143"/>
    </row>
    <row r="594" spans="22:61" s="141" customFormat="1" x14ac:dyDescent="0.15">
      <c r="V594" s="142"/>
      <c r="W594" s="142"/>
      <c r="X594" s="142"/>
      <c r="Y594" s="142"/>
      <c r="BI594" s="143"/>
    </row>
    <row r="595" spans="22:61" s="141" customFormat="1" x14ac:dyDescent="0.15">
      <c r="V595" s="142"/>
      <c r="W595" s="142"/>
      <c r="X595" s="142"/>
      <c r="Y595" s="142"/>
      <c r="BI595" s="143"/>
    </row>
    <row r="596" spans="22:61" s="141" customFormat="1" x14ac:dyDescent="0.15">
      <c r="V596" s="142"/>
      <c r="W596" s="142"/>
      <c r="X596" s="142"/>
      <c r="Y596" s="142"/>
      <c r="BI596" s="143"/>
    </row>
    <row r="597" spans="22:61" s="141" customFormat="1" x14ac:dyDescent="0.15">
      <c r="V597" s="142"/>
      <c r="W597" s="142"/>
      <c r="X597" s="142"/>
      <c r="Y597" s="142"/>
      <c r="BI597" s="143"/>
    </row>
    <row r="598" spans="22:61" s="141" customFormat="1" x14ac:dyDescent="0.15">
      <c r="V598" s="142"/>
      <c r="W598" s="142"/>
      <c r="X598" s="142"/>
      <c r="Y598" s="142"/>
      <c r="BI598" s="143"/>
    </row>
    <row r="599" spans="22:61" s="141" customFormat="1" x14ac:dyDescent="0.15">
      <c r="V599" s="142"/>
      <c r="W599" s="142"/>
      <c r="X599" s="142"/>
      <c r="Y599" s="142"/>
      <c r="BI599" s="143"/>
    </row>
    <row r="600" spans="22:61" s="141" customFormat="1" x14ac:dyDescent="0.15">
      <c r="V600" s="142"/>
      <c r="W600" s="142"/>
      <c r="X600" s="142"/>
      <c r="Y600" s="142"/>
      <c r="BI600" s="143"/>
    </row>
    <row r="601" spans="22:61" s="141" customFormat="1" x14ac:dyDescent="0.15">
      <c r="V601" s="142"/>
      <c r="W601" s="142"/>
      <c r="X601" s="142"/>
      <c r="Y601" s="142"/>
      <c r="BI601" s="143"/>
    </row>
    <row r="602" spans="22:61" s="141" customFormat="1" x14ac:dyDescent="0.15">
      <c r="V602" s="142"/>
      <c r="W602" s="142"/>
      <c r="X602" s="142"/>
      <c r="Y602" s="142"/>
      <c r="BI602" s="143"/>
    </row>
    <row r="603" spans="22:61" s="141" customFormat="1" x14ac:dyDescent="0.15">
      <c r="V603" s="142"/>
      <c r="W603" s="142"/>
      <c r="X603" s="142"/>
      <c r="Y603" s="142"/>
      <c r="BI603" s="143"/>
    </row>
    <row r="604" spans="22:61" s="141" customFormat="1" x14ac:dyDescent="0.15">
      <c r="V604" s="142"/>
      <c r="W604" s="142"/>
      <c r="X604" s="142"/>
      <c r="Y604" s="142"/>
      <c r="BI604" s="143"/>
    </row>
    <row r="605" spans="22:61" s="141" customFormat="1" x14ac:dyDescent="0.15">
      <c r="V605" s="142"/>
      <c r="W605" s="142"/>
      <c r="X605" s="142"/>
      <c r="Y605" s="142"/>
      <c r="BI605" s="143"/>
    </row>
    <row r="606" spans="22:61" s="141" customFormat="1" x14ac:dyDescent="0.15">
      <c r="V606" s="142"/>
      <c r="W606" s="142"/>
      <c r="X606" s="142"/>
      <c r="Y606" s="142"/>
      <c r="BI606" s="143"/>
    </row>
    <row r="607" spans="22:61" s="141" customFormat="1" x14ac:dyDescent="0.15">
      <c r="V607" s="142"/>
      <c r="W607" s="142"/>
      <c r="X607" s="142"/>
      <c r="Y607" s="142"/>
      <c r="BI607" s="143"/>
    </row>
    <row r="608" spans="22:61" s="141" customFormat="1" x14ac:dyDescent="0.15">
      <c r="V608" s="142"/>
      <c r="W608" s="142"/>
      <c r="X608" s="142"/>
      <c r="Y608" s="142"/>
      <c r="BI608" s="143"/>
    </row>
    <row r="609" spans="22:61" s="141" customFormat="1" x14ac:dyDescent="0.15">
      <c r="V609" s="142"/>
      <c r="W609" s="142"/>
      <c r="X609" s="142"/>
      <c r="Y609" s="142"/>
      <c r="BI609" s="143"/>
    </row>
    <row r="610" spans="22:61" s="141" customFormat="1" x14ac:dyDescent="0.15">
      <c r="V610" s="142"/>
      <c r="W610" s="142"/>
      <c r="X610" s="142"/>
      <c r="Y610" s="142"/>
      <c r="BI610" s="143"/>
    </row>
    <row r="611" spans="22:61" s="141" customFormat="1" x14ac:dyDescent="0.15">
      <c r="V611" s="142"/>
      <c r="W611" s="142"/>
      <c r="X611" s="142"/>
      <c r="Y611" s="142"/>
      <c r="BI611" s="143"/>
    </row>
  </sheetData>
  <sheetProtection algorithmName="SHA-512" hashValue="D98GsVVuPvubC3MPcQurFLl+UTmtqY78LRJGeisoXFjDdiGv1Zee8wsymb6KCQdYrNqK7OvfJINKWDO18nOggg==" saltValue="fo7QaiUE/dh6YRTD7qRgbA==" spinCount="100000" sheet="1" objects="1" scenarios="1"/>
  <mergeCells count="1387">
    <mergeCell ref="AN7:AP7"/>
    <mergeCell ref="AP33:AU33"/>
    <mergeCell ref="AP51:AU51"/>
    <mergeCell ref="AP99:AU99"/>
    <mergeCell ref="AP147:AU147"/>
    <mergeCell ref="AP195:AU195"/>
    <mergeCell ref="AP243:AU243"/>
    <mergeCell ref="BJ252:BJ253"/>
    <mergeCell ref="BJ254:BJ255"/>
    <mergeCell ref="BJ256:BJ257"/>
    <mergeCell ref="BJ258:BJ259"/>
    <mergeCell ref="BJ260:BJ261"/>
    <mergeCell ref="BJ262:BJ263"/>
    <mergeCell ref="BJ264:BJ265"/>
    <mergeCell ref="BJ266:BJ267"/>
    <mergeCell ref="BJ268:BJ269"/>
    <mergeCell ref="BJ270:BJ271"/>
    <mergeCell ref="BJ176:BJ177"/>
    <mergeCell ref="BJ178:BJ179"/>
    <mergeCell ref="BJ180:BJ181"/>
    <mergeCell ref="BJ182:BJ183"/>
    <mergeCell ref="BJ184:BJ185"/>
    <mergeCell ref="BJ186:BJ187"/>
    <mergeCell ref="BJ196:BJ197"/>
    <mergeCell ref="BJ198:BJ199"/>
    <mergeCell ref="BJ200:BJ201"/>
    <mergeCell ref="BJ202:BJ203"/>
    <mergeCell ref="BJ204:BJ205"/>
    <mergeCell ref="BJ206:BJ207"/>
    <mergeCell ref="BJ208:BJ209"/>
    <mergeCell ref="BJ126:BJ127"/>
    <mergeCell ref="BJ128:BJ129"/>
    <mergeCell ref="BJ272:BJ273"/>
    <mergeCell ref="BJ274:BJ275"/>
    <mergeCell ref="BJ276:BJ277"/>
    <mergeCell ref="BJ278:BJ279"/>
    <mergeCell ref="BJ280:BJ281"/>
    <mergeCell ref="BJ282:BJ283"/>
    <mergeCell ref="BJ34:BJ35"/>
    <mergeCell ref="BJ36:BJ37"/>
    <mergeCell ref="BJ38:BJ39"/>
    <mergeCell ref="BJ40:BJ41"/>
    <mergeCell ref="BJ210:BJ211"/>
    <mergeCell ref="BJ212:BJ213"/>
    <mergeCell ref="BJ214:BJ215"/>
    <mergeCell ref="BJ216:BJ217"/>
    <mergeCell ref="BJ218:BJ219"/>
    <mergeCell ref="BJ220:BJ221"/>
    <mergeCell ref="BJ222:BJ223"/>
    <mergeCell ref="BJ224:BJ225"/>
    <mergeCell ref="BJ226:BJ227"/>
    <mergeCell ref="BJ228:BJ229"/>
    <mergeCell ref="BJ230:BJ231"/>
    <mergeCell ref="BJ232:BJ233"/>
    <mergeCell ref="BJ234:BJ235"/>
    <mergeCell ref="BJ244:BJ245"/>
    <mergeCell ref="BJ246:BJ247"/>
    <mergeCell ref="BJ248:BJ249"/>
    <mergeCell ref="BJ250:BJ251"/>
    <mergeCell ref="BJ168:BJ169"/>
    <mergeCell ref="BJ170:BJ171"/>
    <mergeCell ref="BJ172:BJ173"/>
    <mergeCell ref="BJ174:BJ175"/>
    <mergeCell ref="BJ130:BJ131"/>
    <mergeCell ref="BJ132:BJ133"/>
    <mergeCell ref="BJ134:BJ135"/>
    <mergeCell ref="BJ136:BJ137"/>
    <mergeCell ref="BJ138:BJ139"/>
    <mergeCell ref="BJ148:BJ149"/>
    <mergeCell ref="BJ150:BJ151"/>
    <mergeCell ref="BJ152:BJ153"/>
    <mergeCell ref="BJ154:BJ155"/>
    <mergeCell ref="BJ156:BJ157"/>
    <mergeCell ref="BJ158:BJ159"/>
    <mergeCell ref="BJ160:BJ161"/>
    <mergeCell ref="BJ162:BJ163"/>
    <mergeCell ref="BJ164:BJ165"/>
    <mergeCell ref="BJ166:BJ167"/>
    <mergeCell ref="BJ84:BJ85"/>
    <mergeCell ref="BJ86:BJ87"/>
    <mergeCell ref="BJ88:BJ89"/>
    <mergeCell ref="BJ90:BJ91"/>
    <mergeCell ref="BJ100:BJ101"/>
    <mergeCell ref="BJ102:BJ103"/>
    <mergeCell ref="BJ104:BJ105"/>
    <mergeCell ref="BJ106:BJ107"/>
    <mergeCell ref="BJ108:BJ109"/>
    <mergeCell ref="BJ110:BJ111"/>
    <mergeCell ref="BJ112:BJ113"/>
    <mergeCell ref="BJ114:BJ115"/>
    <mergeCell ref="BJ116:BJ117"/>
    <mergeCell ref="BJ118:BJ119"/>
    <mergeCell ref="BJ120:BJ121"/>
    <mergeCell ref="BJ122:BJ123"/>
    <mergeCell ref="BJ124:BJ125"/>
    <mergeCell ref="BJ42:BJ43"/>
    <mergeCell ref="BJ52:BJ53"/>
    <mergeCell ref="BJ54:BJ55"/>
    <mergeCell ref="BJ56:BJ57"/>
    <mergeCell ref="BJ58:BJ59"/>
    <mergeCell ref="BJ60:BJ61"/>
    <mergeCell ref="BJ62:BJ63"/>
    <mergeCell ref="BJ64:BJ65"/>
    <mergeCell ref="BJ66:BJ67"/>
    <mergeCell ref="BJ68:BJ69"/>
    <mergeCell ref="BJ70:BJ71"/>
    <mergeCell ref="BJ72:BJ73"/>
    <mergeCell ref="BJ74:BJ75"/>
    <mergeCell ref="BJ76:BJ77"/>
    <mergeCell ref="BJ78:BJ79"/>
    <mergeCell ref="BJ80:BJ81"/>
    <mergeCell ref="BJ82:BJ83"/>
    <mergeCell ref="AN276:AO277"/>
    <mergeCell ref="B256:C257"/>
    <mergeCell ref="AN264:AO265"/>
    <mergeCell ref="D266:R267"/>
    <mergeCell ref="S266:T267"/>
    <mergeCell ref="U266:X267"/>
    <mergeCell ref="Y266:AC267"/>
    <mergeCell ref="AD266:AH267"/>
    <mergeCell ref="AI266:AJ267"/>
    <mergeCell ref="AL266:AM267"/>
    <mergeCell ref="B36:C37"/>
    <mergeCell ref="B38:C39"/>
    <mergeCell ref="B40:C41"/>
    <mergeCell ref="B42:C43"/>
    <mergeCell ref="AT5:AV5"/>
    <mergeCell ref="D274:R275"/>
    <mergeCell ref="S274:T275"/>
    <mergeCell ref="U274:X275"/>
    <mergeCell ref="Y274:AC275"/>
    <mergeCell ref="AD274:AH275"/>
    <mergeCell ref="AI274:AJ275"/>
    <mergeCell ref="AL274:AM275"/>
    <mergeCell ref="AN274:AO275"/>
    <mergeCell ref="D272:R273"/>
    <mergeCell ref="S272:T273"/>
    <mergeCell ref="U272:X273"/>
    <mergeCell ref="Y272:AC273"/>
    <mergeCell ref="AD272:AH273"/>
    <mergeCell ref="AI272:AJ273"/>
    <mergeCell ref="AL272:AM273"/>
    <mergeCell ref="AJ9:AQ9"/>
    <mergeCell ref="AN266:AO267"/>
    <mergeCell ref="AN284:AO285"/>
    <mergeCell ref="Y286:AC287"/>
    <mergeCell ref="AD286:AH287"/>
    <mergeCell ref="AI286:AJ287"/>
    <mergeCell ref="B284:B285"/>
    <mergeCell ref="C284:C285"/>
    <mergeCell ref="D284:R285"/>
    <mergeCell ref="S284:T285"/>
    <mergeCell ref="U284:X285"/>
    <mergeCell ref="Y284:AC285"/>
    <mergeCell ref="AD284:AH285"/>
    <mergeCell ref="AI284:AJ285"/>
    <mergeCell ref="AL284:AM285"/>
    <mergeCell ref="AN280:AO281"/>
    <mergeCell ref="D282:R283"/>
    <mergeCell ref="S282:T283"/>
    <mergeCell ref="U282:X283"/>
    <mergeCell ref="Y282:AC283"/>
    <mergeCell ref="AD282:AH283"/>
    <mergeCell ref="AI282:AJ283"/>
    <mergeCell ref="D280:R281"/>
    <mergeCell ref="S280:T281"/>
    <mergeCell ref="U280:X281"/>
    <mergeCell ref="Y280:AC281"/>
    <mergeCell ref="AD280:AH281"/>
    <mergeCell ref="AI280:AJ281"/>
    <mergeCell ref="AL280:AM281"/>
    <mergeCell ref="AL282:AM283"/>
    <mergeCell ref="AN282:AO283"/>
    <mergeCell ref="D278:R279"/>
    <mergeCell ref="S278:T279"/>
    <mergeCell ref="U278:X279"/>
    <mergeCell ref="Y278:AC279"/>
    <mergeCell ref="AD278:AH279"/>
    <mergeCell ref="AI278:AJ279"/>
    <mergeCell ref="AL278:AM279"/>
    <mergeCell ref="AN278:AO279"/>
    <mergeCell ref="D276:R277"/>
    <mergeCell ref="AN268:AO269"/>
    <mergeCell ref="D270:R271"/>
    <mergeCell ref="S270:T271"/>
    <mergeCell ref="U270:X271"/>
    <mergeCell ref="Y270:AC271"/>
    <mergeCell ref="AD270:AH271"/>
    <mergeCell ref="AI270:AJ271"/>
    <mergeCell ref="AL270:AM271"/>
    <mergeCell ref="AN270:AO271"/>
    <mergeCell ref="D268:R269"/>
    <mergeCell ref="S268:T269"/>
    <mergeCell ref="U268:X269"/>
    <mergeCell ref="Y268:AC269"/>
    <mergeCell ref="AD268:AH269"/>
    <mergeCell ref="AI268:AJ269"/>
    <mergeCell ref="AL268:AM269"/>
    <mergeCell ref="AN272:AO273"/>
    <mergeCell ref="S276:T277"/>
    <mergeCell ref="U276:X277"/>
    <mergeCell ref="Y276:AC277"/>
    <mergeCell ref="AD276:AH277"/>
    <mergeCell ref="AI276:AJ277"/>
    <mergeCell ref="AL276:AM277"/>
    <mergeCell ref="D264:R265"/>
    <mergeCell ref="S264:T265"/>
    <mergeCell ref="U264:X265"/>
    <mergeCell ref="Y264:AC265"/>
    <mergeCell ref="AD264:AH265"/>
    <mergeCell ref="AI264:AJ265"/>
    <mergeCell ref="AL264:AM265"/>
    <mergeCell ref="B258:C259"/>
    <mergeCell ref="B262:C263"/>
    <mergeCell ref="B264:C265"/>
    <mergeCell ref="B266:C267"/>
    <mergeCell ref="AW258:AX258"/>
    <mergeCell ref="D262:R263"/>
    <mergeCell ref="S262:T263"/>
    <mergeCell ref="U262:X263"/>
    <mergeCell ref="Y262:AC263"/>
    <mergeCell ref="AD262:AH263"/>
    <mergeCell ref="AI262:AJ263"/>
    <mergeCell ref="AL262:AM263"/>
    <mergeCell ref="AN262:AO263"/>
    <mergeCell ref="B260:C261"/>
    <mergeCell ref="D260:R261"/>
    <mergeCell ref="S260:T261"/>
    <mergeCell ref="U260:X261"/>
    <mergeCell ref="Y260:AC261"/>
    <mergeCell ref="AD260:AH261"/>
    <mergeCell ref="AI260:AJ261"/>
    <mergeCell ref="AL260:AM261"/>
    <mergeCell ref="AN260:AO261"/>
    <mergeCell ref="AW260:AX260"/>
    <mergeCell ref="AN256:AO257"/>
    <mergeCell ref="D258:R259"/>
    <mergeCell ref="S258:T259"/>
    <mergeCell ref="U258:X259"/>
    <mergeCell ref="Y258:AC259"/>
    <mergeCell ref="AD258:AH259"/>
    <mergeCell ref="AI258:AJ259"/>
    <mergeCell ref="AL258:AM259"/>
    <mergeCell ref="AN258:AO259"/>
    <mergeCell ref="D256:R257"/>
    <mergeCell ref="S256:T257"/>
    <mergeCell ref="U256:X257"/>
    <mergeCell ref="Y256:AC257"/>
    <mergeCell ref="AD256:AH257"/>
    <mergeCell ref="AI256:AJ257"/>
    <mergeCell ref="AL256:AM257"/>
    <mergeCell ref="AN252:AO253"/>
    <mergeCell ref="D254:R255"/>
    <mergeCell ref="S254:T255"/>
    <mergeCell ref="U254:X255"/>
    <mergeCell ref="Y254:AC255"/>
    <mergeCell ref="AD254:AH255"/>
    <mergeCell ref="AI254:AJ255"/>
    <mergeCell ref="AL254:AM255"/>
    <mergeCell ref="AN254:AO255"/>
    <mergeCell ref="D252:R253"/>
    <mergeCell ref="S252:T253"/>
    <mergeCell ref="U252:X253"/>
    <mergeCell ref="Y252:AC253"/>
    <mergeCell ref="AD252:AH253"/>
    <mergeCell ref="AI252:AJ253"/>
    <mergeCell ref="AL252:AM253"/>
    <mergeCell ref="B252:C253"/>
    <mergeCell ref="B254:C255"/>
    <mergeCell ref="B244:C245"/>
    <mergeCell ref="B246:C247"/>
    <mergeCell ref="AN248:AO249"/>
    <mergeCell ref="D250:R251"/>
    <mergeCell ref="S250:T251"/>
    <mergeCell ref="U250:X251"/>
    <mergeCell ref="Y250:AC251"/>
    <mergeCell ref="AD250:AH251"/>
    <mergeCell ref="AI250:AJ251"/>
    <mergeCell ref="AL250:AM251"/>
    <mergeCell ref="AN250:AO251"/>
    <mergeCell ref="D248:R249"/>
    <mergeCell ref="S248:T249"/>
    <mergeCell ref="U248:X249"/>
    <mergeCell ref="Y248:AC249"/>
    <mergeCell ref="AD248:AH249"/>
    <mergeCell ref="AI248:AJ249"/>
    <mergeCell ref="AL248:AM249"/>
    <mergeCell ref="B248:C249"/>
    <mergeCell ref="B250:C251"/>
    <mergeCell ref="AN244:AO245"/>
    <mergeCell ref="AW244:AX244"/>
    <mergeCell ref="D246:R247"/>
    <mergeCell ref="S246:T247"/>
    <mergeCell ref="U246:X247"/>
    <mergeCell ref="Y246:AC247"/>
    <mergeCell ref="AD246:AH247"/>
    <mergeCell ref="AI246:AJ247"/>
    <mergeCell ref="AL246:AM247"/>
    <mergeCell ref="AN246:AO247"/>
    <mergeCell ref="D244:R245"/>
    <mergeCell ref="S244:T245"/>
    <mergeCell ref="U244:X245"/>
    <mergeCell ref="Y244:AC245"/>
    <mergeCell ref="AD244:AH245"/>
    <mergeCell ref="AI244:AJ245"/>
    <mergeCell ref="AL244:AM245"/>
    <mergeCell ref="AN236:AO237"/>
    <mergeCell ref="Y238:AC239"/>
    <mergeCell ref="AD238:AH239"/>
    <mergeCell ref="AI238:AJ239"/>
    <mergeCell ref="AI240:AJ240"/>
    <mergeCell ref="AK240:BD240"/>
    <mergeCell ref="D243:R243"/>
    <mergeCell ref="S243:T243"/>
    <mergeCell ref="U243:X243"/>
    <mergeCell ref="Y243:AC243"/>
    <mergeCell ref="AD243:AH243"/>
    <mergeCell ref="AI243:AJ243"/>
    <mergeCell ref="AL243:AM243"/>
    <mergeCell ref="AN243:AO243"/>
    <mergeCell ref="AV243:BD243"/>
    <mergeCell ref="B243:C243"/>
    <mergeCell ref="B230:C231"/>
    <mergeCell ref="AN232:AO233"/>
    <mergeCell ref="D234:R235"/>
    <mergeCell ref="S234:T235"/>
    <mergeCell ref="U234:X235"/>
    <mergeCell ref="Y234:AC235"/>
    <mergeCell ref="AD234:AH235"/>
    <mergeCell ref="AI234:AJ235"/>
    <mergeCell ref="AL234:AM235"/>
    <mergeCell ref="AN234:AO235"/>
    <mergeCell ref="D232:R233"/>
    <mergeCell ref="S232:T233"/>
    <mergeCell ref="U232:X233"/>
    <mergeCell ref="Y232:AC233"/>
    <mergeCell ref="AD232:AH233"/>
    <mergeCell ref="AI232:AJ233"/>
    <mergeCell ref="AL232:AM233"/>
    <mergeCell ref="B232:C233"/>
    <mergeCell ref="B234:C235"/>
    <mergeCell ref="AN228:AO229"/>
    <mergeCell ref="D230:R231"/>
    <mergeCell ref="S230:T231"/>
    <mergeCell ref="U230:X231"/>
    <mergeCell ref="Y230:AC231"/>
    <mergeCell ref="AD230:AH231"/>
    <mergeCell ref="AI230:AJ231"/>
    <mergeCell ref="AL230:AM231"/>
    <mergeCell ref="AN230:AO231"/>
    <mergeCell ref="D228:R229"/>
    <mergeCell ref="S228:T229"/>
    <mergeCell ref="U228:X229"/>
    <mergeCell ref="Y228:AC229"/>
    <mergeCell ref="AD228:AH229"/>
    <mergeCell ref="AI228:AJ229"/>
    <mergeCell ref="AL228:AM229"/>
    <mergeCell ref="B236:B237"/>
    <mergeCell ref="C236:C237"/>
    <mergeCell ref="D236:R237"/>
    <mergeCell ref="S236:T237"/>
    <mergeCell ref="U236:X237"/>
    <mergeCell ref="Y236:AC237"/>
    <mergeCell ref="AD236:AH237"/>
    <mergeCell ref="AI236:AJ237"/>
    <mergeCell ref="AL236:AM237"/>
    <mergeCell ref="B228:C229"/>
    <mergeCell ref="D222:R223"/>
    <mergeCell ref="S222:T223"/>
    <mergeCell ref="U222:X223"/>
    <mergeCell ref="Y222:AC223"/>
    <mergeCell ref="AD222:AH223"/>
    <mergeCell ref="AI222:AJ223"/>
    <mergeCell ref="AL222:AM223"/>
    <mergeCell ref="AN222:AO223"/>
    <mergeCell ref="D220:R221"/>
    <mergeCell ref="S220:T221"/>
    <mergeCell ref="U220:X221"/>
    <mergeCell ref="Y220:AC221"/>
    <mergeCell ref="AD220:AH221"/>
    <mergeCell ref="AI220:AJ221"/>
    <mergeCell ref="AL220:AM221"/>
    <mergeCell ref="AN224:AO225"/>
    <mergeCell ref="D226:R227"/>
    <mergeCell ref="S226:T227"/>
    <mergeCell ref="U226:X227"/>
    <mergeCell ref="Y226:AC227"/>
    <mergeCell ref="AD226:AH227"/>
    <mergeCell ref="AI226:AJ227"/>
    <mergeCell ref="AL226:AM227"/>
    <mergeCell ref="AN226:AO227"/>
    <mergeCell ref="D224:R225"/>
    <mergeCell ref="S224:T225"/>
    <mergeCell ref="U224:X225"/>
    <mergeCell ref="Y224:AC225"/>
    <mergeCell ref="AD224:AH225"/>
    <mergeCell ref="AI224:AJ225"/>
    <mergeCell ref="AL224:AM225"/>
    <mergeCell ref="AN216:AO217"/>
    <mergeCell ref="D218:R219"/>
    <mergeCell ref="S218:T219"/>
    <mergeCell ref="U218:X219"/>
    <mergeCell ref="Y218:AC219"/>
    <mergeCell ref="AD218:AH219"/>
    <mergeCell ref="AI218:AJ219"/>
    <mergeCell ref="AL218:AM219"/>
    <mergeCell ref="AN218:AO219"/>
    <mergeCell ref="D216:R217"/>
    <mergeCell ref="S216:T217"/>
    <mergeCell ref="U216:X217"/>
    <mergeCell ref="Y216:AC217"/>
    <mergeCell ref="AD216:AH217"/>
    <mergeCell ref="AI216:AJ217"/>
    <mergeCell ref="AL216:AM217"/>
    <mergeCell ref="AN220:AO221"/>
    <mergeCell ref="D214:R215"/>
    <mergeCell ref="S214:T215"/>
    <mergeCell ref="U214:X215"/>
    <mergeCell ref="Y214:AC215"/>
    <mergeCell ref="AD214:AH215"/>
    <mergeCell ref="AI214:AJ215"/>
    <mergeCell ref="AL214:AM215"/>
    <mergeCell ref="AN214:AO215"/>
    <mergeCell ref="AN210:AO211"/>
    <mergeCell ref="D212:R213"/>
    <mergeCell ref="S212:T213"/>
    <mergeCell ref="U212:X213"/>
    <mergeCell ref="Y212:AC213"/>
    <mergeCell ref="AD212:AH213"/>
    <mergeCell ref="AI212:AJ213"/>
    <mergeCell ref="AL212:AM213"/>
    <mergeCell ref="AN212:AO213"/>
    <mergeCell ref="D210:R211"/>
    <mergeCell ref="S210:T211"/>
    <mergeCell ref="U210:X211"/>
    <mergeCell ref="Y210:AC211"/>
    <mergeCell ref="AD210:AH211"/>
    <mergeCell ref="AI210:AJ211"/>
    <mergeCell ref="AL210:AM211"/>
    <mergeCell ref="AN204:AO205"/>
    <mergeCell ref="D206:R207"/>
    <mergeCell ref="S206:T207"/>
    <mergeCell ref="U206:X207"/>
    <mergeCell ref="Y206:AC207"/>
    <mergeCell ref="AD206:AH207"/>
    <mergeCell ref="AI206:AJ207"/>
    <mergeCell ref="AL206:AM207"/>
    <mergeCell ref="AN206:AO207"/>
    <mergeCell ref="D204:R205"/>
    <mergeCell ref="S204:T205"/>
    <mergeCell ref="U204:X205"/>
    <mergeCell ref="Y204:AC205"/>
    <mergeCell ref="AD204:AH205"/>
    <mergeCell ref="AI204:AJ205"/>
    <mergeCell ref="AL204:AM205"/>
    <mergeCell ref="AW212:AX212"/>
    <mergeCell ref="S196:T197"/>
    <mergeCell ref="U196:X197"/>
    <mergeCell ref="Y196:AC197"/>
    <mergeCell ref="AD196:AH197"/>
    <mergeCell ref="AI196:AJ197"/>
    <mergeCell ref="AL196:AM197"/>
    <mergeCell ref="AN200:AO201"/>
    <mergeCell ref="D202:R203"/>
    <mergeCell ref="S202:T203"/>
    <mergeCell ref="U202:X203"/>
    <mergeCell ref="Y202:AC203"/>
    <mergeCell ref="AD202:AH203"/>
    <mergeCell ref="AI202:AJ203"/>
    <mergeCell ref="AL202:AM203"/>
    <mergeCell ref="AN202:AO203"/>
    <mergeCell ref="D200:R201"/>
    <mergeCell ref="S200:T201"/>
    <mergeCell ref="U200:X201"/>
    <mergeCell ref="Y200:AC201"/>
    <mergeCell ref="AD200:AH201"/>
    <mergeCell ref="AI200:AJ201"/>
    <mergeCell ref="AL200:AM201"/>
    <mergeCell ref="AI198:AJ199"/>
    <mergeCell ref="AL198:AM199"/>
    <mergeCell ref="AN198:AO199"/>
    <mergeCell ref="D196:R197"/>
    <mergeCell ref="AI192:AJ192"/>
    <mergeCell ref="AK192:BD192"/>
    <mergeCell ref="D195:R195"/>
    <mergeCell ref="S195:T195"/>
    <mergeCell ref="U195:X195"/>
    <mergeCell ref="Y195:AC195"/>
    <mergeCell ref="AD195:AH195"/>
    <mergeCell ref="AI195:AJ195"/>
    <mergeCell ref="AL195:AM195"/>
    <mergeCell ref="AN195:AO195"/>
    <mergeCell ref="AV195:BD195"/>
    <mergeCell ref="B45:X47"/>
    <mergeCell ref="D38:R39"/>
    <mergeCell ref="S38:T39"/>
    <mergeCell ref="U38:X39"/>
    <mergeCell ref="Y38:AC39"/>
    <mergeCell ref="AD38:AH39"/>
    <mergeCell ref="AI38:AJ39"/>
    <mergeCell ref="AL180:AM181"/>
    <mergeCell ref="AD182:AH183"/>
    <mergeCell ref="AI182:AJ183"/>
    <mergeCell ref="AL182:AM183"/>
    <mergeCell ref="AN182:AO183"/>
    <mergeCell ref="D184:R185"/>
    <mergeCell ref="S184:T185"/>
    <mergeCell ref="U184:X185"/>
    <mergeCell ref="Y184:AC185"/>
    <mergeCell ref="Y190:AC191"/>
    <mergeCell ref="AD190:AH191"/>
    <mergeCell ref="AI190:AJ191"/>
    <mergeCell ref="B188:B189"/>
    <mergeCell ref="D180:R181"/>
    <mergeCell ref="AW162:AX162"/>
    <mergeCell ref="AI152:AJ153"/>
    <mergeCell ref="AL152:AM153"/>
    <mergeCell ref="AN152:AO153"/>
    <mergeCell ref="Y142:AC143"/>
    <mergeCell ref="AD142:AH143"/>
    <mergeCell ref="AI142:AJ143"/>
    <mergeCell ref="AK144:BD144"/>
    <mergeCell ref="AI144:AJ144"/>
    <mergeCell ref="AL134:AM135"/>
    <mergeCell ref="AN134:AO135"/>
    <mergeCell ref="AI178:AJ179"/>
    <mergeCell ref="AL178:AM179"/>
    <mergeCell ref="AN178:AO179"/>
    <mergeCell ref="Y176:AC177"/>
    <mergeCell ref="AD178:AH179"/>
    <mergeCell ref="AN180:AO181"/>
    <mergeCell ref="AD174:AH175"/>
    <mergeCell ref="AI174:AJ175"/>
    <mergeCell ref="AL174:AM175"/>
    <mergeCell ref="AN174:AO175"/>
    <mergeCell ref="AD166:AH167"/>
    <mergeCell ref="AI166:AJ167"/>
    <mergeCell ref="AL166:AM167"/>
    <mergeCell ref="AN158:AO159"/>
    <mergeCell ref="AI156:AJ157"/>
    <mergeCell ref="AL156:AM157"/>
    <mergeCell ref="AN156:AO157"/>
    <mergeCell ref="S180:T181"/>
    <mergeCell ref="U180:X181"/>
    <mergeCell ref="Y180:AC181"/>
    <mergeCell ref="AD180:AH181"/>
    <mergeCell ref="AI180:AJ181"/>
    <mergeCell ref="B26:E27"/>
    <mergeCell ref="AJ14:AQ15"/>
    <mergeCell ref="AD170:AH171"/>
    <mergeCell ref="AI170:AJ171"/>
    <mergeCell ref="AL170:AM171"/>
    <mergeCell ref="AN170:AO171"/>
    <mergeCell ref="D174:R175"/>
    <mergeCell ref="S174:T175"/>
    <mergeCell ref="U174:X175"/>
    <mergeCell ref="Y174:AC175"/>
    <mergeCell ref="AD176:AH177"/>
    <mergeCell ref="AI176:AJ177"/>
    <mergeCell ref="AL176:AM177"/>
    <mergeCell ref="AN176:AO177"/>
    <mergeCell ref="AJ16:AU16"/>
    <mergeCell ref="D178:R179"/>
    <mergeCell ref="S178:T179"/>
    <mergeCell ref="O30:S30"/>
    <mergeCell ref="T30:X30"/>
    <mergeCell ref="O31:S31"/>
    <mergeCell ref="T31:X31"/>
    <mergeCell ref="U178:X179"/>
    <mergeCell ref="Y178:AC179"/>
    <mergeCell ref="D176:R177"/>
    <mergeCell ref="S176:T177"/>
    <mergeCell ref="U176:X177"/>
    <mergeCell ref="AN166:AO167"/>
    <mergeCell ref="S188:T189"/>
    <mergeCell ref="U188:X189"/>
    <mergeCell ref="Y188:AC189"/>
    <mergeCell ref="AD188:AH189"/>
    <mergeCell ref="AI188:AJ189"/>
    <mergeCell ref="AL188:AM189"/>
    <mergeCell ref="AN188:AO189"/>
    <mergeCell ref="D186:R187"/>
    <mergeCell ref="S186:T187"/>
    <mergeCell ref="U186:X187"/>
    <mergeCell ref="Y186:AC187"/>
    <mergeCell ref="AD186:AH187"/>
    <mergeCell ref="AI186:AJ187"/>
    <mergeCell ref="AL186:AM187"/>
    <mergeCell ref="D182:R183"/>
    <mergeCell ref="S182:T183"/>
    <mergeCell ref="U182:X183"/>
    <mergeCell ref="Y182:AC183"/>
    <mergeCell ref="AD184:AH185"/>
    <mergeCell ref="AI184:AJ185"/>
    <mergeCell ref="AL184:AM185"/>
    <mergeCell ref="AN184:AO185"/>
    <mergeCell ref="D188:R189"/>
    <mergeCell ref="AN186:AO187"/>
    <mergeCell ref="D168:R169"/>
    <mergeCell ref="S168:T169"/>
    <mergeCell ref="U168:X169"/>
    <mergeCell ref="Y168:AC169"/>
    <mergeCell ref="D166:R167"/>
    <mergeCell ref="S166:T167"/>
    <mergeCell ref="U166:X167"/>
    <mergeCell ref="Y166:AC167"/>
    <mergeCell ref="AD168:AH169"/>
    <mergeCell ref="AI168:AJ169"/>
    <mergeCell ref="AL168:AM169"/>
    <mergeCell ref="AN168:AO169"/>
    <mergeCell ref="D170:R171"/>
    <mergeCell ref="S170:T171"/>
    <mergeCell ref="U170:X171"/>
    <mergeCell ref="Y170:AC171"/>
    <mergeCell ref="D164:R165"/>
    <mergeCell ref="S164:T165"/>
    <mergeCell ref="U164:X165"/>
    <mergeCell ref="Y164:AC165"/>
    <mergeCell ref="AD164:AH165"/>
    <mergeCell ref="AI164:AJ165"/>
    <mergeCell ref="AL164:AM165"/>
    <mergeCell ref="AN164:AO165"/>
    <mergeCell ref="D158:R159"/>
    <mergeCell ref="S158:T159"/>
    <mergeCell ref="U158:X159"/>
    <mergeCell ref="Y158:AC159"/>
    <mergeCell ref="AD158:AH159"/>
    <mergeCell ref="D156:R157"/>
    <mergeCell ref="S156:T157"/>
    <mergeCell ref="U156:X157"/>
    <mergeCell ref="Y156:AC157"/>
    <mergeCell ref="AD156:AH157"/>
    <mergeCell ref="D162:R163"/>
    <mergeCell ref="AI160:AJ161"/>
    <mergeCell ref="AI162:AJ163"/>
    <mergeCell ref="AL162:AM163"/>
    <mergeCell ref="AN162:AO163"/>
    <mergeCell ref="AL160:AM161"/>
    <mergeCell ref="AN160:AO161"/>
    <mergeCell ref="B147:C147"/>
    <mergeCell ref="B148:C149"/>
    <mergeCell ref="B150:C151"/>
    <mergeCell ref="S162:T163"/>
    <mergeCell ref="U162:X163"/>
    <mergeCell ref="Y162:AC163"/>
    <mergeCell ref="AD162:AH163"/>
    <mergeCell ref="D160:R161"/>
    <mergeCell ref="S160:T161"/>
    <mergeCell ref="U160:X161"/>
    <mergeCell ref="Y160:AC161"/>
    <mergeCell ref="AD160:AH161"/>
    <mergeCell ref="AN154:AO155"/>
    <mergeCell ref="D150:R151"/>
    <mergeCell ref="S150:T151"/>
    <mergeCell ref="U150:X151"/>
    <mergeCell ref="Y150:AC151"/>
    <mergeCell ref="AD150:AH151"/>
    <mergeCell ref="D154:R155"/>
    <mergeCell ref="S154:T155"/>
    <mergeCell ref="U154:X155"/>
    <mergeCell ref="Y154:AC155"/>
    <mergeCell ref="AD154:AH155"/>
    <mergeCell ref="D152:R153"/>
    <mergeCell ref="S152:T153"/>
    <mergeCell ref="U152:X153"/>
    <mergeCell ref="Y152:AC153"/>
    <mergeCell ref="AD152:AH153"/>
    <mergeCell ref="AI154:AJ155"/>
    <mergeCell ref="AL154:AM155"/>
    <mergeCell ref="AI158:AJ159"/>
    <mergeCell ref="AL158:AM159"/>
    <mergeCell ref="AN132:AO133"/>
    <mergeCell ref="D136:R137"/>
    <mergeCell ref="S136:T137"/>
    <mergeCell ref="AV147:BD147"/>
    <mergeCell ref="D148:R149"/>
    <mergeCell ref="S148:T149"/>
    <mergeCell ref="U148:X149"/>
    <mergeCell ref="Y148:AC149"/>
    <mergeCell ref="AD148:AH149"/>
    <mergeCell ref="AI148:AJ149"/>
    <mergeCell ref="AI150:AJ151"/>
    <mergeCell ref="AL150:AM151"/>
    <mergeCell ref="AN150:AO151"/>
    <mergeCell ref="D147:R147"/>
    <mergeCell ref="S147:T147"/>
    <mergeCell ref="U147:X147"/>
    <mergeCell ref="AL148:AM149"/>
    <mergeCell ref="AN148:AO149"/>
    <mergeCell ref="AW148:AX148"/>
    <mergeCell ref="Y147:AC147"/>
    <mergeCell ref="AD147:AH147"/>
    <mergeCell ref="AI147:AJ147"/>
    <mergeCell ref="AL147:AM147"/>
    <mergeCell ref="AN147:AO147"/>
    <mergeCell ref="AD138:AH139"/>
    <mergeCell ref="AI138:AJ139"/>
    <mergeCell ref="AL138:AM139"/>
    <mergeCell ref="AN138:AO139"/>
    <mergeCell ref="D132:R133"/>
    <mergeCell ref="S132:T133"/>
    <mergeCell ref="U132:X133"/>
    <mergeCell ref="Y132:AC133"/>
    <mergeCell ref="B140:B141"/>
    <mergeCell ref="C140:C141"/>
    <mergeCell ref="D140:R141"/>
    <mergeCell ref="S140:T141"/>
    <mergeCell ref="U140:X141"/>
    <mergeCell ref="Y140:AC141"/>
    <mergeCell ref="AD136:AH137"/>
    <mergeCell ref="AI136:AJ137"/>
    <mergeCell ref="AL136:AM137"/>
    <mergeCell ref="AN136:AO137"/>
    <mergeCell ref="D138:R139"/>
    <mergeCell ref="S138:T139"/>
    <mergeCell ref="U138:X139"/>
    <mergeCell ref="Y138:AC139"/>
    <mergeCell ref="AD140:AH141"/>
    <mergeCell ref="AI140:AJ141"/>
    <mergeCell ref="AL140:AM141"/>
    <mergeCell ref="AN140:AO141"/>
    <mergeCell ref="B138:C139"/>
    <mergeCell ref="U136:X137"/>
    <mergeCell ref="Y136:AC137"/>
    <mergeCell ref="D134:R135"/>
    <mergeCell ref="S134:T135"/>
    <mergeCell ref="U134:X135"/>
    <mergeCell ref="Y134:AC135"/>
    <mergeCell ref="AD134:AH135"/>
    <mergeCell ref="AI134:AJ135"/>
    <mergeCell ref="B122:C123"/>
    <mergeCell ref="B126:C127"/>
    <mergeCell ref="AD128:AH129"/>
    <mergeCell ref="AI128:AJ129"/>
    <mergeCell ref="AL128:AM129"/>
    <mergeCell ref="B132:C133"/>
    <mergeCell ref="B134:C135"/>
    <mergeCell ref="B136:C137"/>
    <mergeCell ref="AD132:AH133"/>
    <mergeCell ref="AI132:AJ133"/>
    <mergeCell ref="AL132:AM133"/>
    <mergeCell ref="S122:T123"/>
    <mergeCell ref="U122:X123"/>
    <mergeCell ref="Y122:AC123"/>
    <mergeCell ref="AD126:AH127"/>
    <mergeCell ref="AI126:AJ127"/>
    <mergeCell ref="AL126:AM127"/>
    <mergeCell ref="B124:C125"/>
    <mergeCell ref="AN128:AO129"/>
    <mergeCell ref="D130:R131"/>
    <mergeCell ref="S130:T131"/>
    <mergeCell ref="U130:X131"/>
    <mergeCell ref="Y130:AC131"/>
    <mergeCell ref="D128:R129"/>
    <mergeCell ref="S128:T129"/>
    <mergeCell ref="U128:X129"/>
    <mergeCell ref="Y128:AC129"/>
    <mergeCell ref="AD130:AH131"/>
    <mergeCell ref="AI130:AJ131"/>
    <mergeCell ref="AL130:AM131"/>
    <mergeCell ref="AN130:AO131"/>
    <mergeCell ref="B128:C129"/>
    <mergeCell ref="B130:C131"/>
    <mergeCell ref="D120:R121"/>
    <mergeCell ref="S120:T121"/>
    <mergeCell ref="U120:X121"/>
    <mergeCell ref="Y120:AC121"/>
    <mergeCell ref="AD120:AH121"/>
    <mergeCell ref="AI120:AJ121"/>
    <mergeCell ref="AL120:AM121"/>
    <mergeCell ref="AN120:AO121"/>
    <mergeCell ref="AD122:AH123"/>
    <mergeCell ref="AI122:AJ123"/>
    <mergeCell ref="AL122:AM123"/>
    <mergeCell ref="AN122:AO123"/>
    <mergeCell ref="D126:R127"/>
    <mergeCell ref="S126:T127"/>
    <mergeCell ref="U126:X127"/>
    <mergeCell ref="Y126:AC127"/>
    <mergeCell ref="D122:R123"/>
    <mergeCell ref="AN126:AO127"/>
    <mergeCell ref="AW114:AX114"/>
    <mergeCell ref="D116:R117"/>
    <mergeCell ref="S116:T117"/>
    <mergeCell ref="U116:X117"/>
    <mergeCell ref="Y116:AC117"/>
    <mergeCell ref="D114:R115"/>
    <mergeCell ref="S114:T115"/>
    <mergeCell ref="U114:X115"/>
    <mergeCell ref="Y114:AC115"/>
    <mergeCell ref="AD114:AH115"/>
    <mergeCell ref="AD116:AH117"/>
    <mergeCell ref="AI116:AJ117"/>
    <mergeCell ref="AL116:AM117"/>
    <mergeCell ref="AN116:AO117"/>
    <mergeCell ref="AD118:AH119"/>
    <mergeCell ref="AI118:AJ119"/>
    <mergeCell ref="AL118:AM119"/>
    <mergeCell ref="AN118:AO119"/>
    <mergeCell ref="D118:R119"/>
    <mergeCell ref="S118:T119"/>
    <mergeCell ref="U118:X119"/>
    <mergeCell ref="Y118:AC119"/>
    <mergeCell ref="D124:R125"/>
    <mergeCell ref="S124:T125"/>
    <mergeCell ref="U124:X125"/>
    <mergeCell ref="Y124:AC125"/>
    <mergeCell ref="AD124:AH125"/>
    <mergeCell ref="AI124:AJ125"/>
    <mergeCell ref="AL124:AM125"/>
    <mergeCell ref="AN124:AO125"/>
    <mergeCell ref="D104:R105"/>
    <mergeCell ref="S104:T105"/>
    <mergeCell ref="U104:X105"/>
    <mergeCell ref="Y104:AC105"/>
    <mergeCell ref="AD104:AH105"/>
    <mergeCell ref="AL100:AM101"/>
    <mergeCell ref="D110:R111"/>
    <mergeCell ref="S110:T111"/>
    <mergeCell ref="U110:X111"/>
    <mergeCell ref="Y110:AC111"/>
    <mergeCell ref="AD110:AH111"/>
    <mergeCell ref="AI114:AJ115"/>
    <mergeCell ref="AL114:AM115"/>
    <mergeCell ref="AN114:AO115"/>
    <mergeCell ref="AI112:AJ113"/>
    <mergeCell ref="AL112:AM113"/>
    <mergeCell ref="AN112:AO113"/>
    <mergeCell ref="AI110:AJ111"/>
    <mergeCell ref="AL110:AM111"/>
    <mergeCell ref="AN110:AO111"/>
    <mergeCell ref="D112:R113"/>
    <mergeCell ref="S112:T113"/>
    <mergeCell ref="U112:X113"/>
    <mergeCell ref="Y112:AC113"/>
    <mergeCell ref="AD112:AH113"/>
    <mergeCell ref="AN92:AO95"/>
    <mergeCell ref="Y94:AC95"/>
    <mergeCell ref="AD94:AH95"/>
    <mergeCell ref="AI94:AJ95"/>
    <mergeCell ref="AI104:AJ105"/>
    <mergeCell ref="AL104:AM105"/>
    <mergeCell ref="D106:R107"/>
    <mergeCell ref="S106:T107"/>
    <mergeCell ref="U106:X107"/>
    <mergeCell ref="Y106:AC107"/>
    <mergeCell ref="AD106:AH107"/>
    <mergeCell ref="AI108:AJ109"/>
    <mergeCell ref="AL108:AM109"/>
    <mergeCell ref="AW100:AX100"/>
    <mergeCell ref="D102:R103"/>
    <mergeCell ref="S102:T103"/>
    <mergeCell ref="U102:X103"/>
    <mergeCell ref="Y102:AC103"/>
    <mergeCell ref="AD102:AH103"/>
    <mergeCell ref="AI106:AJ107"/>
    <mergeCell ref="AL106:AM107"/>
    <mergeCell ref="AN106:AO107"/>
    <mergeCell ref="AN104:AO105"/>
    <mergeCell ref="AN108:AO109"/>
    <mergeCell ref="D108:R109"/>
    <mergeCell ref="S108:T109"/>
    <mergeCell ref="U108:X109"/>
    <mergeCell ref="Y108:AC109"/>
    <mergeCell ref="AD108:AH109"/>
    <mergeCell ref="AI102:AJ103"/>
    <mergeCell ref="AL102:AM103"/>
    <mergeCell ref="AN102:AO103"/>
    <mergeCell ref="S88:T89"/>
    <mergeCell ref="U88:X89"/>
    <mergeCell ref="Y88:AC89"/>
    <mergeCell ref="D86:R87"/>
    <mergeCell ref="S86:T87"/>
    <mergeCell ref="U86:X87"/>
    <mergeCell ref="Y86:AC87"/>
    <mergeCell ref="AV99:BD99"/>
    <mergeCell ref="D100:R101"/>
    <mergeCell ref="S100:T101"/>
    <mergeCell ref="U100:X101"/>
    <mergeCell ref="Y100:AC101"/>
    <mergeCell ref="AD100:AH101"/>
    <mergeCell ref="AI100:AJ101"/>
    <mergeCell ref="AI96:AJ96"/>
    <mergeCell ref="D99:R99"/>
    <mergeCell ref="S99:T99"/>
    <mergeCell ref="U99:X99"/>
    <mergeCell ref="Y99:AC99"/>
    <mergeCell ref="AD99:AH99"/>
    <mergeCell ref="AI99:AJ99"/>
    <mergeCell ref="AL99:AM99"/>
    <mergeCell ref="AK96:BD96"/>
    <mergeCell ref="AN99:AO99"/>
    <mergeCell ref="AN100:AO101"/>
    <mergeCell ref="D92:R95"/>
    <mergeCell ref="S92:T95"/>
    <mergeCell ref="U92:X95"/>
    <mergeCell ref="Y92:AC93"/>
    <mergeCell ref="AD92:AH93"/>
    <mergeCell ref="AI92:AJ93"/>
    <mergeCell ref="AL92:AM95"/>
    <mergeCell ref="D78:R79"/>
    <mergeCell ref="S78:T79"/>
    <mergeCell ref="U78:X79"/>
    <mergeCell ref="Y78:AC79"/>
    <mergeCell ref="AD78:AH79"/>
    <mergeCell ref="AI78:AJ79"/>
    <mergeCell ref="AD88:AH89"/>
    <mergeCell ref="AI88:AJ89"/>
    <mergeCell ref="AD84:AH85"/>
    <mergeCell ref="AI84:AJ85"/>
    <mergeCell ref="AL84:AM85"/>
    <mergeCell ref="AN84:AO85"/>
    <mergeCell ref="AD82:AH83"/>
    <mergeCell ref="AI82:AJ83"/>
    <mergeCell ref="AL82:AM83"/>
    <mergeCell ref="AN82:AO83"/>
    <mergeCell ref="D84:R85"/>
    <mergeCell ref="S84:T85"/>
    <mergeCell ref="U84:X85"/>
    <mergeCell ref="Y84:AC85"/>
    <mergeCell ref="D82:R83"/>
    <mergeCell ref="S82:T83"/>
    <mergeCell ref="U82:X83"/>
    <mergeCell ref="Y82:AC83"/>
    <mergeCell ref="D80:R81"/>
    <mergeCell ref="S80:T81"/>
    <mergeCell ref="U80:X81"/>
    <mergeCell ref="Y80:AC81"/>
    <mergeCell ref="AD80:AH81"/>
    <mergeCell ref="AI80:AJ81"/>
    <mergeCell ref="AL80:AM81"/>
    <mergeCell ref="AN80:AO81"/>
    <mergeCell ref="AD74:AH75"/>
    <mergeCell ref="AI74:AJ75"/>
    <mergeCell ref="AL74:AM75"/>
    <mergeCell ref="AN74:AO75"/>
    <mergeCell ref="D76:R77"/>
    <mergeCell ref="S76:T77"/>
    <mergeCell ref="U76:X77"/>
    <mergeCell ref="Y76:AC77"/>
    <mergeCell ref="D74:R75"/>
    <mergeCell ref="S74:T75"/>
    <mergeCell ref="U74:X75"/>
    <mergeCell ref="Y74:AC75"/>
    <mergeCell ref="AD76:AH77"/>
    <mergeCell ref="AI76:AJ77"/>
    <mergeCell ref="AL76:AM77"/>
    <mergeCell ref="AN76:AO77"/>
    <mergeCell ref="B74:C75"/>
    <mergeCell ref="B76:C77"/>
    <mergeCell ref="AD70:AH71"/>
    <mergeCell ref="AI70:AJ71"/>
    <mergeCell ref="AL70:AM71"/>
    <mergeCell ref="AN70:AO71"/>
    <mergeCell ref="D72:R73"/>
    <mergeCell ref="S72:T73"/>
    <mergeCell ref="U72:X73"/>
    <mergeCell ref="Y72:AC73"/>
    <mergeCell ref="D70:R71"/>
    <mergeCell ref="S70:T71"/>
    <mergeCell ref="U70:X71"/>
    <mergeCell ref="Y70:AC71"/>
    <mergeCell ref="AD72:AH73"/>
    <mergeCell ref="AI72:AJ73"/>
    <mergeCell ref="AL72:AM73"/>
    <mergeCell ref="AN72:AO73"/>
    <mergeCell ref="B70:C71"/>
    <mergeCell ref="B72:C73"/>
    <mergeCell ref="AW68:AX68"/>
    <mergeCell ref="Y66:AC67"/>
    <mergeCell ref="AD66:AH67"/>
    <mergeCell ref="AI66:AJ67"/>
    <mergeCell ref="AL66:AM67"/>
    <mergeCell ref="AN66:AO67"/>
    <mergeCell ref="D68:R69"/>
    <mergeCell ref="S68:T69"/>
    <mergeCell ref="U68:X69"/>
    <mergeCell ref="D66:R67"/>
    <mergeCell ref="S66:T67"/>
    <mergeCell ref="U66:X67"/>
    <mergeCell ref="Y68:AC69"/>
    <mergeCell ref="AD68:AH69"/>
    <mergeCell ref="AI68:AJ69"/>
    <mergeCell ref="AL68:AM69"/>
    <mergeCell ref="AN68:AO69"/>
    <mergeCell ref="Y62:AC63"/>
    <mergeCell ref="AD62:AH63"/>
    <mergeCell ref="AI62:AJ63"/>
    <mergeCell ref="AL62:AM63"/>
    <mergeCell ref="AN62:AO63"/>
    <mergeCell ref="D64:R65"/>
    <mergeCell ref="S64:T65"/>
    <mergeCell ref="U64:X65"/>
    <mergeCell ref="D62:R63"/>
    <mergeCell ref="S62:T63"/>
    <mergeCell ref="U62:X63"/>
    <mergeCell ref="Y64:AC65"/>
    <mergeCell ref="AD64:AH65"/>
    <mergeCell ref="AI64:AJ65"/>
    <mergeCell ref="AL64:AM65"/>
    <mergeCell ref="AN64:AO65"/>
    <mergeCell ref="B62:C63"/>
    <mergeCell ref="B64:C65"/>
    <mergeCell ref="Y58:AC59"/>
    <mergeCell ref="AD58:AH59"/>
    <mergeCell ref="AI58:AJ59"/>
    <mergeCell ref="AL58:AM59"/>
    <mergeCell ref="AN58:AO59"/>
    <mergeCell ref="D60:R61"/>
    <mergeCell ref="S60:T61"/>
    <mergeCell ref="U60:X61"/>
    <mergeCell ref="D58:R59"/>
    <mergeCell ref="S58:T59"/>
    <mergeCell ref="U58:X59"/>
    <mergeCell ref="Y60:AC61"/>
    <mergeCell ref="AD60:AH61"/>
    <mergeCell ref="AI60:AJ61"/>
    <mergeCell ref="AL60:AM61"/>
    <mergeCell ref="AN60:AO61"/>
    <mergeCell ref="B58:C59"/>
    <mergeCell ref="B60:C61"/>
    <mergeCell ref="S51:T51"/>
    <mergeCell ref="D56:R57"/>
    <mergeCell ref="S56:T57"/>
    <mergeCell ref="U56:X57"/>
    <mergeCell ref="AD52:AH53"/>
    <mergeCell ref="AI52:AJ53"/>
    <mergeCell ref="AL52:AM53"/>
    <mergeCell ref="AN52:AO53"/>
    <mergeCell ref="D54:R55"/>
    <mergeCell ref="S54:T55"/>
    <mergeCell ref="U54:X55"/>
    <mergeCell ref="Y56:AC57"/>
    <mergeCell ref="AD56:AH57"/>
    <mergeCell ref="AI56:AJ57"/>
    <mergeCell ref="AL56:AM57"/>
    <mergeCell ref="AN56:AO57"/>
    <mergeCell ref="D52:R53"/>
    <mergeCell ref="S52:T53"/>
    <mergeCell ref="U52:X53"/>
    <mergeCell ref="U51:X51"/>
    <mergeCell ref="Y44:AC45"/>
    <mergeCell ref="AD44:AH45"/>
    <mergeCell ref="AI44:AJ45"/>
    <mergeCell ref="AI48:AJ48"/>
    <mergeCell ref="AK48:BD48"/>
    <mergeCell ref="Y54:AC55"/>
    <mergeCell ref="AD54:AH55"/>
    <mergeCell ref="AI54:AJ55"/>
    <mergeCell ref="AL54:AM55"/>
    <mergeCell ref="AN54:AO55"/>
    <mergeCell ref="AW52:AX52"/>
    <mergeCell ref="AL51:AM51"/>
    <mergeCell ref="AN51:AO51"/>
    <mergeCell ref="AV51:BD51"/>
    <mergeCell ref="Y52:AC53"/>
    <mergeCell ref="AI40:AJ41"/>
    <mergeCell ref="AO44:AU46"/>
    <mergeCell ref="AD46:AH47"/>
    <mergeCell ref="Y46:AC47"/>
    <mergeCell ref="AI46:AI47"/>
    <mergeCell ref="Y51:AC51"/>
    <mergeCell ref="AD51:AH51"/>
    <mergeCell ref="AI51:AJ51"/>
    <mergeCell ref="AN40:AO41"/>
    <mergeCell ref="AL33:AM33"/>
    <mergeCell ref="AN33:AO33"/>
    <mergeCell ref="AV33:BD33"/>
    <mergeCell ref="AD33:AH33"/>
    <mergeCell ref="AI33:AJ33"/>
    <mergeCell ref="AN34:AO35"/>
    <mergeCell ref="B24:E25"/>
    <mergeCell ref="B32:AC32"/>
    <mergeCell ref="AW34:AX34"/>
    <mergeCell ref="AL34:AM35"/>
    <mergeCell ref="B16:B17"/>
    <mergeCell ref="C16:C17"/>
    <mergeCell ref="D16:D17"/>
    <mergeCell ref="E16:E17"/>
    <mergeCell ref="F16:F17"/>
    <mergeCell ref="G16:G17"/>
    <mergeCell ref="K16:K17"/>
    <mergeCell ref="B34:C35"/>
    <mergeCell ref="B33:C33"/>
    <mergeCell ref="L16:AC17"/>
    <mergeCell ref="D34:R35"/>
    <mergeCell ref="S34:T35"/>
    <mergeCell ref="U34:X35"/>
    <mergeCell ref="Y34:AC35"/>
    <mergeCell ref="D33:R33"/>
    <mergeCell ref="S33:T33"/>
    <mergeCell ref="U33:X33"/>
    <mergeCell ref="Y33:AC33"/>
    <mergeCell ref="L20:Q20"/>
    <mergeCell ref="L21:Q21"/>
    <mergeCell ref="R20:W20"/>
    <mergeCell ref="R21:W21"/>
    <mergeCell ref="BG1:BK1"/>
    <mergeCell ref="BI34:BI35"/>
    <mergeCell ref="BI36:BI37"/>
    <mergeCell ref="BI38:BI39"/>
    <mergeCell ref="BI40:BI41"/>
    <mergeCell ref="BI42:BI43"/>
    <mergeCell ref="BI3:BI4"/>
    <mergeCell ref="BI18:BI19"/>
    <mergeCell ref="AL78:AM79"/>
    <mergeCell ref="AN78:AO79"/>
    <mergeCell ref="B22:E23"/>
    <mergeCell ref="B20:E21"/>
    <mergeCell ref="Y36:AC37"/>
    <mergeCell ref="AD36:AH37"/>
    <mergeCell ref="AI36:AJ37"/>
    <mergeCell ref="AL36:AM37"/>
    <mergeCell ref="AN36:AO37"/>
    <mergeCell ref="AD34:AH35"/>
    <mergeCell ref="AI34:AJ35"/>
    <mergeCell ref="AH7:AI7"/>
    <mergeCell ref="AJ7:AM7"/>
    <mergeCell ref="AT9:BC9"/>
    <mergeCell ref="D11:S12"/>
    <mergeCell ref="AT7:AV7"/>
    <mergeCell ref="AJ10:BC10"/>
    <mergeCell ref="AJ11:BC11"/>
    <mergeCell ref="AR14:AZ15"/>
    <mergeCell ref="B7:AB8"/>
    <mergeCell ref="D36:R37"/>
    <mergeCell ref="S36:T37"/>
    <mergeCell ref="U36:X37"/>
    <mergeCell ref="A3:BG4"/>
    <mergeCell ref="B84:C85"/>
    <mergeCell ref="B86:C87"/>
    <mergeCell ref="B88:C89"/>
    <mergeCell ref="B90:C91"/>
    <mergeCell ref="B51:C51"/>
    <mergeCell ref="B99:C99"/>
    <mergeCell ref="B100:C101"/>
    <mergeCell ref="B102:C103"/>
    <mergeCell ref="B104:C105"/>
    <mergeCell ref="B106:C107"/>
    <mergeCell ref="B108:C109"/>
    <mergeCell ref="B110:C111"/>
    <mergeCell ref="B112:C113"/>
    <mergeCell ref="B114:C115"/>
    <mergeCell ref="B116:C117"/>
    <mergeCell ref="B118:C119"/>
    <mergeCell ref="B120:C121"/>
    <mergeCell ref="B52:C53"/>
    <mergeCell ref="B54:C55"/>
    <mergeCell ref="B56:C57"/>
    <mergeCell ref="B66:C67"/>
    <mergeCell ref="B68:C69"/>
    <mergeCell ref="B78:C79"/>
    <mergeCell ref="B82:C83"/>
    <mergeCell ref="B92:B95"/>
    <mergeCell ref="C92:C95"/>
    <mergeCell ref="B80:C81"/>
    <mergeCell ref="B152:C153"/>
    <mergeCell ref="B154:C155"/>
    <mergeCell ref="B156:C157"/>
    <mergeCell ref="B158:C159"/>
    <mergeCell ref="B160:C161"/>
    <mergeCell ref="B162:C163"/>
    <mergeCell ref="B164:C165"/>
    <mergeCell ref="B166:C167"/>
    <mergeCell ref="B168:C169"/>
    <mergeCell ref="B170:C171"/>
    <mergeCell ref="B174:C175"/>
    <mergeCell ref="B176:C177"/>
    <mergeCell ref="B178:C179"/>
    <mergeCell ref="B180:C181"/>
    <mergeCell ref="B182:C183"/>
    <mergeCell ref="B184:C185"/>
    <mergeCell ref="B186:C187"/>
    <mergeCell ref="B172:C173"/>
    <mergeCell ref="C188:C189"/>
    <mergeCell ref="B208:C209"/>
    <mergeCell ref="BI86:BI87"/>
    <mergeCell ref="BI88:BI89"/>
    <mergeCell ref="BI90:BI91"/>
    <mergeCell ref="BI100:BI101"/>
    <mergeCell ref="BI102:BI103"/>
    <mergeCell ref="BI104:BI105"/>
    <mergeCell ref="BI106:BI107"/>
    <mergeCell ref="BI108:BI109"/>
    <mergeCell ref="B210:C211"/>
    <mergeCell ref="B212:C213"/>
    <mergeCell ref="B214:C215"/>
    <mergeCell ref="B216:C217"/>
    <mergeCell ref="B218:C219"/>
    <mergeCell ref="B220:C221"/>
    <mergeCell ref="B222:C223"/>
    <mergeCell ref="BI132:BI133"/>
    <mergeCell ref="BI134:BI135"/>
    <mergeCell ref="BI136:BI137"/>
    <mergeCell ref="BI138:BI139"/>
    <mergeCell ref="BI148:BI149"/>
    <mergeCell ref="BI150:BI151"/>
    <mergeCell ref="BI152:BI153"/>
    <mergeCell ref="BI124:BI125"/>
    <mergeCell ref="AN196:AO197"/>
    <mergeCell ref="AW196:AX196"/>
    <mergeCell ref="D198:R199"/>
    <mergeCell ref="S198:T199"/>
    <mergeCell ref="U198:X199"/>
    <mergeCell ref="Y198:AC199"/>
    <mergeCell ref="AD198:AH199"/>
    <mergeCell ref="B224:C225"/>
    <mergeCell ref="B226:C227"/>
    <mergeCell ref="AD90:AH91"/>
    <mergeCell ref="AI90:AJ91"/>
    <mergeCell ref="AL90:AM91"/>
    <mergeCell ref="AN90:AO91"/>
    <mergeCell ref="AL88:AM89"/>
    <mergeCell ref="AN88:AO89"/>
    <mergeCell ref="D90:R91"/>
    <mergeCell ref="S90:T91"/>
    <mergeCell ref="U90:X91"/>
    <mergeCell ref="Y90:AC91"/>
    <mergeCell ref="AD86:AH87"/>
    <mergeCell ref="AI86:AJ87"/>
    <mergeCell ref="AL86:AM87"/>
    <mergeCell ref="AN86:AO87"/>
    <mergeCell ref="D88:R89"/>
    <mergeCell ref="D208:R209"/>
    <mergeCell ref="S208:T209"/>
    <mergeCell ref="U208:X209"/>
    <mergeCell ref="Y208:AC209"/>
    <mergeCell ref="AD208:AH209"/>
    <mergeCell ref="AI208:AJ209"/>
    <mergeCell ref="AL208:AM209"/>
    <mergeCell ref="AN208:AO209"/>
    <mergeCell ref="B195:C195"/>
    <mergeCell ref="B196:C197"/>
    <mergeCell ref="B198:C199"/>
    <mergeCell ref="B200:C201"/>
    <mergeCell ref="B202:C203"/>
    <mergeCell ref="B204:C205"/>
    <mergeCell ref="B206:C207"/>
    <mergeCell ref="B268:C269"/>
    <mergeCell ref="B270:C271"/>
    <mergeCell ref="B272:C273"/>
    <mergeCell ref="B274:C275"/>
    <mergeCell ref="B276:C277"/>
    <mergeCell ref="B278:C279"/>
    <mergeCell ref="B280:C281"/>
    <mergeCell ref="B282:C283"/>
    <mergeCell ref="BI52:BI53"/>
    <mergeCell ref="BI54:BI55"/>
    <mergeCell ref="BI56:BI57"/>
    <mergeCell ref="BI58:BI59"/>
    <mergeCell ref="BI60:BI61"/>
    <mergeCell ref="BI62:BI63"/>
    <mergeCell ref="BI64:BI65"/>
    <mergeCell ref="BI66:BI67"/>
    <mergeCell ref="BI68:BI69"/>
    <mergeCell ref="BI70:BI71"/>
    <mergeCell ref="BI72:BI73"/>
    <mergeCell ref="BI74:BI75"/>
    <mergeCell ref="BI76:BI77"/>
    <mergeCell ref="BI78:BI79"/>
    <mergeCell ref="BI82:BI83"/>
    <mergeCell ref="BI84:BI85"/>
    <mergeCell ref="BI214:BI215"/>
    <mergeCell ref="BI216:BI217"/>
    <mergeCell ref="BI218:BI219"/>
    <mergeCell ref="BI220:BI221"/>
    <mergeCell ref="BI222:BI223"/>
    <mergeCell ref="BI224:BI225"/>
    <mergeCell ref="BI270:BI271"/>
    <mergeCell ref="BI272:BI273"/>
    <mergeCell ref="BI210:BI211"/>
    <mergeCell ref="BI212:BI213"/>
    <mergeCell ref="BI80:BI81"/>
    <mergeCell ref="AL38:AM39"/>
    <mergeCell ref="AN38:AO39"/>
    <mergeCell ref="D51:R51"/>
    <mergeCell ref="BI274:BI275"/>
    <mergeCell ref="BI276:BI277"/>
    <mergeCell ref="BI154:BI155"/>
    <mergeCell ref="BI156:BI157"/>
    <mergeCell ref="BI158:BI159"/>
    <mergeCell ref="BI160:BI161"/>
    <mergeCell ref="BI162:BI163"/>
    <mergeCell ref="BI164:BI165"/>
    <mergeCell ref="BI166:BI167"/>
    <mergeCell ref="BI168:BI169"/>
    <mergeCell ref="BI170:BI171"/>
    <mergeCell ref="BI174:BI175"/>
    <mergeCell ref="BI176:BI177"/>
    <mergeCell ref="BI178:BI179"/>
    <mergeCell ref="BI180:BI181"/>
    <mergeCell ref="BI182:BI183"/>
    <mergeCell ref="BI184:BI185"/>
    <mergeCell ref="BI186:BI187"/>
    <mergeCell ref="BI196:BI197"/>
    <mergeCell ref="BI208:BI209"/>
    <mergeCell ref="BI198:BI199"/>
    <mergeCell ref="BI200:BI201"/>
    <mergeCell ref="BI202:BI203"/>
    <mergeCell ref="BI204:BI205"/>
    <mergeCell ref="BI206:BI207"/>
    <mergeCell ref="AN42:AO43"/>
    <mergeCell ref="BI278:BI279"/>
    <mergeCell ref="BI280:BI281"/>
    <mergeCell ref="BI282:BI283"/>
    <mergeCell ref="BI226:BI227"/>
    <mergeCell ref="BI228:BI229"/>
    <mergeCell ref="BI230:BI231"/>
    <mergeCell ref="BI232:BI233"/>
    <mergeCell ref="BI234:BI235"/>
    <mergeCell ref="BI244:BI245"/>
    <mergeCell ref="BI246:BI247"/>
    <mergeCell ref="BI248:BI249"/>
    <mergeCell ref="BI250:BI251"/>
    <mergeCell ref="BI252:BI253"/>
    <mergeCell ref="BI254:BI255"/>
    <mergeCell ref="BI256:BI257"/>
    <mergeCell ref="BI258:BI259"/>
    <mergeCell ref="BI262:BI263"/>
    <mergeCell ref="BI264:BI265"/>
    <mergeCell ref="BI266:BI267"/>
    <mergeCell ref="BI268:BI269"/>
    <mergeCell ref="BI260:BI261"/>
    <mergeCell ref="AW5:BD5"/>
    <mergeCell ref="BA14:BC15"/>
    <mergeCell ref="D9:V9"/>
    <mergeCell ref="D10:F10"/>
    <mergeCell ref="AX7:AZ7"/>
    <mergeCell ref="BB7:BD7"/>
    <mergeCell ref="AH9:AI9"/>
    <mergeCell ref="V5:AH5"/>
    <mergeCell ref="X22:AC23"/>
    <mergeCell ref="X24:AC25"/>
    <mergeCell ref="X26:AC27"/>
    <mergeCell ref="R22:W23"/>
    <mergeCell ref="R24:W25"/>
    <mergeCell ref="R26:W27"/>
    <mergeCell ref="L22:Q23"/>
    <mergeCell ref="L24:Q25"/>
    <mergeCell ref="L26:Q27"/>
    <mergeCell ref="F22:K23"/>
    <mergeCell ref="F24:K25"/>
    <mergeCell ref="F26:K27"/>
    <mergeCell ref="F20:K20"/>
    <mergeCell ref="F21:K21"/>
    <mergeCell ref="X20:AC20"/>
    <mergeCell ref="X21:AC21"/>
    <mergeCell ref="H16:H17"/>
    <mergeCell ref="J16:J17"/>
    <mergeCell ref="I16:I17"/>
    <mergeCell ref="AH10:AI11"/>
    <mergeCell ref="AH12:AI13"/>
    <mergeCell ref="AH14:AI15"/>
    <mergeCell ref="AH16:AI16"/>
    <mergeCell ref="AJ12:BC13"/>
    <mergeCell ref="D40:R41"/>
    <mergeCell ref="S40:T41"/>
    <mergeCell ref="U40:X41"/>
    <mergeCell ref="D172:R173"/>
    <mergeCell ref="S172:T173"/>
    <mergeCell ref="U172:X173"/>
    <mergeCell ref="Y172:AC173"/>
    <mergeCell ref="AD172:AH173"/>
    <mergeCell ref="AI172:AJ173"/>
    <mergeCell ref="AL172:AM173"/>
    <mergeCell ref="AN172:AO173"/>
    <mergeCell ref="BI172:BI173"/>
    <mergeCell ref="BI110:BI111"/>
    <mergeCell ref="BI112:BI113"/>
    <mergeCell ref="BI114:BI115"/>
    <mergeCell ref="BI116:BI117"/>
    <mergeCell ref="BI118:BI119"/>
    <mergeCell ref="BI120:BI121"/>
    <mergeCell ref="BI122:BI123"/>
    <mergeCell ref="BI126:BI127"/>
    <mergeCell ref="BI128:BI129"/>
    <mergeCell ref="BI130:BI131"/>
    <mergeCell ref="D42:R43"/>
    <mergeCell ref="S42:T43"/>
    <mergeCell ref="U42:X43"/>
    <mergeCell ref="Y40:AC41"/>
    <mergeCell ref="AD40:AH41"/>
    <mergeCell ref="AL40:AM41"/>
    <mergeCell ref="Y42:AC43"/>
    <mergeCell ref="AD42:AH43"/>
    <mergeCell ref="AI42:AJ43"/>
    <mergeCell ref="AL42:AM43"/>
  </mergeCells>
  <phoneticPr fontId="3"/>
  <printOptions horizontalCentered="1"/>
  <pageMargins left="0.19685039370078741" right="0.19685039370078741" top="0.74803149606299213" bottom="0.31496062992125984" header="0" footer="0.27559055118110237"/>
  <pageSetup paperSize="9" scale="85" orientation="landscape" horizontalDpi="300" verticalDpi="300" r:id="rId1"/>
  <headerFooter>
    <oddFooter>&amp;R&amp;"メイリオ,レギュラー"&amp;7 2023年7月1日改訂&amp;K00+000あ&amp;7あああ</oddFooter>
  </headerFooter>
  <rowBreaks count="5" manualBreakCount="5">
    <brk id="47" max="54" man="1"/>
    <brk id="95" max="54" man="1"/>
    <brk id="143" max="54" man="1"/>
    <brk id="191" max="54" man="1"/>
    <brk id="239" max="5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3C3A72-54D2-4193-8EAA-FCE67419FC1F}">
          <x14:formula1>
            <xm:f>Sheet2!$B$2:$B$5</xm:f>
          </x14:formula1>
          <xm:sqref>AI148:AJ187 AI100:AJ139 AI52:AJ91 AI196:AJ235 AI244:AJ283 AI34:AJ43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21F8-D069-417F-835B-45DECDAF581A}">
  <dimension ref="B2:B6"/>
  <sheetViews>
    <sheetView workbookViewId="0">
      <selection activeCell="B2" sqref="B2"/>
    </sheetView>
  </sheetViews>
  <sheetFormatPr defaultRowHeight="13.5" x14ac:dyDescent="0.15"/>
  <sheetData>
    <row r="2" spans="2:2" x14ac:dyDescent="0.15">
      <c r="B2" s="144" t="s">
        <v>61</v>
      </c>
    </row>
    <row r="3" spans="2:2" x14ac:dyDescent="0.15">
      <c r="B3" s="147">
        <v>0.1</v>
      </c>
    </row>
    <row r="4" spans="2:2" x14ac:dyDescent="0.15">
      <c r="B4" s="144" t="s">
        <v>13</v>
      </c>
    </row>
    <row r="5" spans="2:2" x14ac:dyDescent="0.15">
      <c r="B5" s="144" t="s">
        <v>67</v>
      </c>
    </row>
    <row r="6" spans="2:2" x14ac:dyDescent="0.15">
      <c r="B6" s="144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【請求書作成前入力シート】</vt:lpstr>
      <vt:lpstr>Sheet1</vt:lpstr>
      <vt:lpstr>【10%対応(軽減8%含)】</vt:lpstr>
      <vt:lpstr>Sheet2</vt:lpstr>
      <vt:lpstr>'【10%対応(軽減8%含)】'!Print_Area</vt:lpstr>
      <vt:lpstr>【請求書作成前入力シート】!Print_Area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 OHTA</dc:creator>
  <cp:lastModifiedBy>TAKU SAITOH</cp:lastModifiedBy>
  <cp:lastPrinted>2023-06-26T10:22:47Z</cp:lastPrinted>
  <dcterms:created xsi:type="dcterms:W3CDTF">2019-08-16T04:41:03Z</dcterms:created>
  <dcterms:modified xsi:type="dcterms:W3CDTF">2023-07-05T08:31:46Z</dcterms:modified>
</cp:coreProperties>
</file>